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из Москвы" sheetId="1" r:id="rId1"/>
    <sheet name="из Санкт-Петербурга" sheetId="2" r:id="rId2"/>
    <sheet name="из Екатеринбурга" sheetId="3" r:id="rId3"/>
    <sheet name="из Омска" sheetId="4" r:id="rId4"/>
    <sheet name="из Новосибирска" sheetId="5" r:id="rId5"/>
    <sheet name="из Барнаула" sheetId="6" r:id="rId6"/>
    <sheet name="из Красноярска" sheetId="7" r:id="rId7"/>
    <sheet name="из Иркутска" sheetId="8" r:id="rId8"/>
    <sheet name="из Братска" sheetId="9" r:id="rId9"/>
    <sheet name="из Улан-Удэ" sheetId="10" r:id="rId10"/>
    <sheet name="из Читы" sheetId="11" r:id="rId11"/>
    <sheet name="из Благовещенска" sheetId="12" r:id="rId12"/>
    <sheet name="из Хабаровска" sheetId="13" r:id="rId13"/>
    <sheet name="из Владивостока" sheetId="14" r:id="rId14"/>
    <sheet name="ЭКСПЕДИРОВАНИЕ" sheetId="15" r:id="rId15"/>
  </sheets>
  <definedNames>
    <definedName name="_xlnm._FilterDatabase" localSheetId="5" hidden="1">'из Барнаула'!$A$6:$V$122</definedName>
    <definedName name="_xlnm._FilterDatabase" localSheetId="11" hidden="1">'из Благовещенска'!$A$6:$R$58</definedName>
    <definedName name="_xlnm._FilterDatabase" localSheetId="8" hidden="1">'из Братска'!$A$6:$V$38</definedName>
    <definedName name="_xlnm._FilterDatabase" localSheetId="2" hidden="1">'из Екатеринбурга'!$A$6:$R$124</definedName>
    <definedName name="_xlnm._FilterDatabase" localSheetId="7" hidden="1">'из Иркутска'!$A$6:$R$81</definedName>
    <definedName name="_xlnm._FilterDatabase" localSheetId="6" hidden="1">'из Красноярска'!$A$6:$R$87</definedName>
    <definedName name="_xlnm._FilterDatabase" localSheetId="0" hidden="1">'из Москвы'!$A$6:$R$134</definedName>
    <definedName name="_xlnm._FilterDatabase" localSheetId="4" hidden="1">'из Новосибирска'!$A$6:$V$122</definedName>
    <definedName name="_xlnm._FilterDatabase" localSheetId="3" hidden="1">'из Омска'!$A$6:$R$123</definedName>
    <definedName name="_xlnm._FilterDatabase" localSheetId="1" hidden="1">'из Санкт-Петербурга'!$A$6:$R$132</definedName>
    <definedName name="_xlnm._FilterDatabase" localSheetId="9" hidden="1">'из Улан-Удэ'!$A$6:$R$66</definedName>
    <definedName name="_xlnm._FilterDatabase" localSheetId="12" hidden="1">'из Хабаровска'!$A$6:$R$55</definedName>
    <definedName name="_xlnm._FilterDatabase" localSheetId="10" hidden="1">'из Читы'!$A$6:$R$59</definedName>
  </definedNames>
  <calcPr fullCalcOnLoad="1" refMode="R1C1"/>
</workbook>
</file>

<file path=xl/sharedStrings.xml><?xml version="1.0" encoding="utf-8"?>
<sst xmlns="http://schemas.openxmlformats.org/spreadsheetml/2006/main" count="8074" uniqueCount="188">
  <si>
    <t>ТАРИФЫ НА ТРАНСПОРТИРОВКУ (терминал - терминал)</t>
  </si>
  <si>
    <t>8 495 744 30 80</t>
  </si>
  <si>
    <t>8 800 222 18 13</t>
  </si>
  <si>
    <t>www.tk-road.ru</t>
  </si>
  <si>
    <t>info@tk-road.ru</t>
  </si>
  <si>
    <t>пункт отправления (ПО)</t>
  </si>
  <si>
    <t>транзитный пункт</t>
  </si>
  <si>
    <t>пункт назначения (ПН)</t>
  </si>
  <si>
    <t>условие выдачи груза в ПН</t>
  </si>
  <si>
    <t>темп режим</t>
  </si>
  <si>
    <t>мин. стоимость</t>
  </si>
  <si>
    <t>за кг (с учетом НДС)</t>
  </si>
  <si>
    <t>за м³ (с учетом НДС)</t>
  </si>
  <si>
    <t>расписание в зимний период (с 01.11 по 31.03)*</t>
  </si>
  <si>
    <t>до 500</t>
  </si>
  <si>
    <t>от 501 до 3000</t>
  </si>
  <si>
    <t>от 3001 до 5000</t>
  </si>
  <si>
    <t>свыше 5001</t>
  </si>
  <si>
    <t>до 2</t>
  </si>
  <si>
    <t>от 2,01 до 12</t>
  </si>
  <si>
    <t>от 12 до 20</t>
  </si>
  <si>
    <t>свыше 20,01</t>
  </si>
  <si>
    <t>День выхода рейса</t>
  </si>
  <si>
    <t>Кол-во дней в пути</t>
  </si>
  <si>
    <t>Москва</t>
  </si>
  <si>
    <t>Владивосток</t>
  </si>
  <si>
    <t>Артем</t>
  </si>
  <si>
    <t>до двери</t>
  </si>
  <si>
    <t>без режима</t>
  </si>
  <si>
    <t>0+4</t>
  </si>
  <si>
    <t>Новосибирск</t>
  </si>
  <si>
    <t>Барнаул</t>
  </si>
  <si>
    <t>Хабаровск</t>
  </si>
  <si>
    <t>Биробиджан</t>
  </si>
  <si>
    <t>Благовещенск</t>
  </si>
  <si>
    <t>самовывоз, до двери</t>
  </si>
  <si>
    <t>Братск</t>
  </si>
  <si>
    <t>Екатеринбург</t>
  </si>
  <si>
    <t>Иркутск</t>
  </si>
  <si>
    <t>Кемерово</t>
  </si>
  <si>
    <t>Комсомольск на Амуре</t>
  </si>
  <si>
    <t>Красноярск</t>
  </si>
  <si>
    <t>Магадан</t>
  </si>
  <si>
    <t>Находка</t>
  </si>
  <si>
    <t>Нижневартовск</t>
  </si>
  <si>
    <t>Новокузнецк</t>
  </si>
  <si>
    <t>Нягань</t>
  </si>
  <si>
    <t>Омск</t>
  </si>
  <si>
    <t>Петропавловск-Камчатский</t>
  </si>
  <si>
    <t>Сургут</t>
  </si>
  <si>
    <t>Томск</t>
  </si>
  <si>
    <t>Тюмень</t>
  </si>
  <si>
    <t>Улан-Удэ</t>
  </si>
  <si>
    <t>Уссурийск</t>
  </si>
  <si>
    <t>Ханты-Мансийск</t>
  </si>
  <si>
    <t>Челябинск</t>
  </si>
  <si>
    <t>Чита</t>
  </si>
  <si>
    <t>Южно-Сахалинск</t>
  </si>
  <si>
    <t>Санкт-Петербург</t>
  </si>
  <si>
    <t>Для расписания:</t>
  </si>
  <si>
    <t>* груз принятый в день отправки до 19:00 гарантировано попадает в рейс. Исключения составляют рейсы в СБ, груз должен быть сдан на терминал до 21:00 - ПТ</t>
  </si>
  <si>
    <t>При измерении объема груза применяется добавочный коэффициент 1,1% на укладку груза в транспортное средство; вес груза определяется путем взвешивания груза, на весах, установленных на складе Экспедитора</t>
  </si>
  <si>
    <t>Особенности расчета стоимости:</t>
  </si>
  <si>
    <t xml:space="preserve">a) В случае доставки негабаритного груза (груз считается негабаритным, если вес одного тарного места превышает 600 кг или сумма измерений одного места свыше 4 метров) базовая стоимость перевозки увеличивается на 30%. В случае если вес одного тарного места составляет от 1500 кг до 2500 кг, базовая стоимость доставки увеличивается на 50%. В случае если вес одного тарного места более 2500 кг, базовая стоимость доставки увеличивается на 100%. </t>
  </si>
  <si>
    <t>b) При определении стоимости транспортировки обрешеченного груза, к расчету принимается вес груза с поправочным коэффициентом 1,1 и объем груза с поправочным коэффициентом 1,3.</t>
  </si>
  <si>
    <t>1. Упаковка груза:</t>
  </si>
  <si>
    <t>2. Возврат документов:</t>
  </si>
  <si>
    <t>3. Страхование:</t>
  </si>
  <si>
    <t>4. Сверхнормативное хранение груза:</t>
  </si>
  <si>
    <t>Въезд на территорию склада в Новосибирске - 100 руб.</t>
  </si>
  <si>
    <t>Въезд на территорию склада в других филиалах - 50 руб.</t>
  </si>
  <si>
    <t>Въезд на территорию склада в Москве и Санкт-Петербурге  - 150 руб.</t>
  </si>
  <si>
    <t>Возврат клиенту сопроводительных документов на груз (ТН, ТТН, акт приёма-передачи) с печатью и подписью получателя. Данная услуга предоставляется не во всех городах доставки. Стоимость услуги «Возврат документов» составляет 500 руб. за 1 комплект документов.</t>
  </si>
  <si>
    <t>Бесплатное хранение в пункте назначения - 3 рабочих дня, далее 200 руб. за м3 в сутки</t>
  </si>
  <si>
    <t>с) Обязательные дополнительные услуги:</t>
  </si>
  <si>
    <t>Объявленная ценность - 0,08% от стоимости груза, минимальная стоимость 80 руб.</t>
  </si>
  <si>
    <t>Оформление документов - 50 руб.</t>
  </si>
  <si>
    <t>Дополнительные услуги:</t>
  </si>
  <si>
    <t>b) Стоимость услуги по изготовлению деревянной обрешетки 1500 руб/м³ (минимальная стоимость 1500 руб).</t>
  </si>
  <si>
    <t>Бийск</t>
  </si>
  <si>
    <t>Ангарск</t>
  </si>
  <si>
    <t>Кызыл</t>
  </si>
  <si>
    <t>Усть-Кут</t>
  </si>
  <si>
    <t>Усть-Илимск</t>
  </si>
  <si>
    <t>Свободный</t>
  </si>
  <si>
    <t>Нижний Тагил</t>
  </si>
  <si>
    <t>экспедирование в ПО, ПН</t>
  </si>
  <si>
    <t>минимальная стоимость</t>
  </si>
  <si>
    <t>Владивосток ЭКСПРЕСС</t>
  </si>
  <si>
    <t>Хабаровск ЭКСПРЕСС</t>
  </si>
  <si>
    <t>расписание в летний период (с 15.04 по 14.10)*</t>
  </si>
  <si>
    <t>расписание в зимний период (с 15.10 по 14.04)*</t>
  </si>
  <si>
    <t>вторник,четверг,суббота</t>
  </si>
  <si>
    <t>суббота</t>
  </si>
  <si>
    <t>среда,суббота</t>
  </si>
  <si>
    <t>пятница</t>
  </si>
  <si>
    <t>среда,пятница</t>
  </si>
  <si>
    <t>8</t>
  </si>
  <si>
    <t>3</t>
  </si>
  <si>
    <t>5</t>
  </si>
  <si>
    <t>2</t>
  </si>
  <si>
    <t>4</t>
  </si>
  <si>
    <t>7</t>
  </si>
  <si>
    <t>9</t>
  </si>
  <si>
    <t>14</t>
  </si>
  <si>
    <t>13</t>
  </si>
  <si>
    <t>11</t>
  </si>
  <si>
    <t>10</t>
  </si>
  <si>
    <t>12</t>
  </si>
  <si>
    <t>по запросу</t>
  </si>
  <si>
    <t>4-5</t>
  </si>
  <si>
    <t>18-25</t>
  </si>
  <si>
    <t>8-9</t>
  </si>
  <si>
    <t>14-15</t>
  </si>
  <si>
    <t>7-8</t>
  </si>
  <si>
    <t>3-4</t>
  </si>
  <si>
    <t>6-7</t>
  </si>
  <si>
    <t>4-15</t>
  </si>
  <si>
    <t>11-12</t>
  </si>
  <si>
    <t>9-10</t>
  </si>
  <si>
    <t>13-14</t>
  </si>
  <si>
    <t>10-11</t>
  </si>
  <si>
    <t>5-6</t>
  </si>
  <si>
    <t>2-3</t>
  </si>
  <si>
    <t>12-13</t>
  </si>
  <si>
    <t>18-28</t>
  </si>
  <si>
    <t>среда</t>
  </si>
  <si>
    <t>понедельник</t>
  </si>
  <si>
    <t>вторник</t>
  </si>
  <si>
    <t>17</t>
  </si>
  <si>
    <t>16</t>
  </si>
  <si>
    <t>6</t>
  </si>
  <si>
    <t>15</t>
  </si>
  <si>
    <t>21-28</t>
  </si>
  <si>
    <t>17-18</t>
  </si>
  <si>
    <t>16-17</t>
  </si>
  <si>
    <t>15-16</t>
  </si>
  <si>
    <t>вторник,четверг</t>
  </si>
  <si>
    <t>четверг</t>
  </si>
  <si>
    <t>1</t>
  </si>
  <si>
    <t>14-21</t>
  </si>
  <si>
    <t>1-2</t>
  </si>
  <si>
    <t>17-24</t>
  </si>
  <si>
    <t>17-27</t>
  </si>
  <si>
    <t>15-22</t>
  </si>
  <si>
    <t>14-24</t>
  </si>
  <si>
    <t>15-25</t>
  </si>
  <si>
    <t>21-31</t>
  </si>
  <si>
    <t>до двери*</t>
  </si>
  <si>
    <t>ТАРИФЫ НА ТРАНСПОРТИРОВКУ АВТОМОБИЛЬНЫМ ТРАНСПОРТОМ (терминал - терминал)</t>
  </si>
  <si>
    <t>* "До двери" - доставка груза осуществляется только до склада клиента, тариф на услугу складывается из тарифа на транспортировку "Терминал-Терминал" + тарифа на "Экспедирование" по городу назначения (см Лист "Экспедирование")</t>
  </si>
  <si>
    <t xml:space="preserve"> </t>
  </si>
  <si>
    <t>Редакция от 01.01.2023 года</t>
  </si>
  <si>
    <t>Тарифная ставка 0,11% от подтвержденной стоимости груза</t>
  </si>
  <si>
    <t>ТАРИФЫ НА ТРАНСПОРТИРОВКУ АВТОМОБИЛЬНВМ ТРАНСПОРТОМ (терминал - терминал)</t>
  </si>
  <si>
    <t xml:space="preserve">a) В случае доставки негабаритного груза (груз считается негабаритным, если вес одного тарного места превышает 600 кг или сумма измерений одного места свыше 4 метров) базовая стоимость перевозки увеличивается на 30%. В случае если вес одного тарного места составляет от 1500 кг до 2500 кг, базовая стоимость доставки увеличивается на 50%. В случае если вес одного тарного места более 2500 кг, стоимость доставки по согласованию. </t>
  </si>
  <si>
    <t>b) При определении стоимости транспортировки обрешеченного груза к расчету принимается вес груза с поправочным коэффициентом 1,1 и объем груза с поправочным коэффициентом 1,3.</t>
  </si>
  <si>
    <t>При выезде за пределы города Москва и Санкт-Петербург дополнительно оплата за километраж - 60 руб. / км.</t>
  </si>
  <si>
    <t>При выезде за пределы других городов дополнительно оплата за километраж - 50 руб. / км.</t>
  </si>
  <si>
    <t xml:space="preserve">a) Паллетирование груза -200 р/пал, предоставление паллета - 750 руб/пал </t>
  </si>
  <si>
    <t>Время работы склада на прием/выдачу груза в Москве ПН - ВС - КРУГЛОСУТОЧНО, в остальных филиалах - ПН-ПТ   09:00 -18:00</t>
  </si>
  <si>
    <t>c) ПРР при доставке груза Получателю - 2 руб. за кг, 800 руб. за м3 (минимальная стоимость  - 800руб)</t>
  </si>
  <si>
    <t>до 500 кг</t>
  </si>
  <si>
    <t>День доставки</t>
  </si>
  <si>
    <t>Ср 07:00</t>
  </si>
  <si>
    <t xml:space="preserve">Среда </t>
  </si>
  <si>
    <t>Арсеньев</t>
  </si>
  <si>
    <t>Дальнегорск</t>
  </si>
  <si>
    <t>Чт 07:00</t>
  </si>
  <si>
    <t>Пятница</t>
  </si>
  <si>
    <t>Дальнереченск</t>
  </si>
  <si>
    <t>Дополнительные условия:</t>
  </si>
  <si>
    <t> ВАЖНО!!!  приём груза накануне дня выхода рейса осуществляется до 16:00</t>
  </si>
  <si>
    <t>* минимальная стоимость отправления равна ставке за один паллет  </t>
  </si>
  <si>
    <t>** вес паллета не более 500 кг</t>
  </si>
  <si>
    <t>*** высота паллета не более 1,8 м (0,8*1,2 евро паллет). Груз в режиме 0+4 или без режима</t>
  </si>
  <si>
    <t>**** доставка груза без оказания услуги "жесткая упаковка"</t>
  </si>
  <si>
    <t>*****подача заявок осуществляется не менее чем за сутки до выхода рейса.</t>
  </si>
  <si>
    <t>ТАРИФЫ НА ТРАНСПОРТИРОВКУ АВТОМОБИЛЬНЫМ ТРАНСПОРТОМ за ПАЛЛЕТ (терминал - дверь)</t>
  </si>
  <si>
    <t>руб за паллет (с учетом НДС)</t>
  </si>
  <si>
    <t>мин. Стоимость, руб</t>
  </si>
  <si>
    <t>среда, суббота</t>
  </si>
  <si>
    <t>ТАРИФЫ НА ЭКСПЕДИРОВАНИЕ ПО ГОРОДУ И ОБЛАСТИ*</t>
  </si>
  <si>
    <t>* Тарификация по области определяется:</t>
  </si>
  <si>
    <t>до двери**</t>
  </si>
  <si>
    <t>** Тариф указан для доставки в пределах административных границ города. Если адрес доставки находится за  его пределами, применяется дополнительная оплата за км*</t>
  </si>
  <si>
    <t>Редакция от 20.03.2023 года</t>
  </si>
  <si>
    <t>вторник, пятница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</si>
</sst>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#,##0\ _₽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54"/>
      <name val="Times New Roman"/>
      <family val="1"/>
    </font>
    <font>
      <b/>
      <sz val="9"/>
      <color indexed="54"/>
      <name val="Times New Roman"/>
      <family val="1"/>
    </font>
    <font>
      <sz val="11"/>
      <color indexed="54"/>
      <name val="Calibri"/>
      <family val="2"/>
    </font>
    <font>
      <sz val="9"/>
      <color indexed="54"/>
      <name val="Calibri"/>
      <family val="2"/>
    </font>
    <font>
      <sz val="11"/>
      <color indexed="54"/>
      <name val="Times New Roman"/>
      <family val="1"/>
    </font>
    <font>
      <b/>
      <sz val="11"/>
      <color indexed="54"/>
      <name val="Times New Roman"/>
      <family val="1"/>
    </font>
    <font>
      <b/>
      <sz val="9"/>
      <color indexed="54"/>
      <name val="Calibri"/>
      <family val="2"/>
    </font>
    <font>
      <b/>
      <u val="single"/>
      <sz val="9"/>
      <color indexed="54"/>
      <name val="Calibri"/>
      <family val="2"/>
    </font>
    <font>
      <sz val="9"/>
      <color indexed="8"/>
      <name val="Times New Roman"/>
      <family val="1"/>
    </font>
    <font>
      <b/>
      <sz val="12"/>
      <color indexed="54"/>
      <name val="Times New Roman"/>
      <family val="1"/>
    </font>
    <font>
      <b/>
      <u val="single"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54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3"/>
      <name val="Times New Roman"/>
      <family val="1"/>
    </font>
    <font>
      <b/>
      <sz val="9"/>
      <color theme="3"/>
      <name val="Times New Roman"/>
      <family val="1"/>
    </font>
    <font>
      <sz val="11"/>
      <color theme="3"/>
      <name val="Calibri"/>
      <family val="2"/>
    </font>
    <font>
      <sz val="9"/>
      <color theme="3"/>
      <name val="Calibri"/>
      <family val="2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b/>
      <sz val="9"/>
      <color theme="3"/>
      <name val="Calibri"/>
      <family val="2"/>
    </font>
    <font>
      <b/>
      <u val="single"/>
      <sz val="9"/>
      <color theme="3"/>
      <name val="Calibri"/>
      <family val="2"/>
    </font>
    <font>
      <sz val="9"/>
      <color theme="1"/>
      <name val="Times New Roman"/>
      <family val="1"/>
    </font>
    <font>
      <b/>
      <sz val="12"/>
      <color theme="3"/>
      <name val="Times New Roman"/>
      <family val="1"/>
    </font>
    <font>
      <b/>
      <sz val="14"/>
      <color theme="3"/>
      <name val="Times New Roman"/>
      <family val="1"/>
    </font>
    <font>
      <b/>
      <u val="single"/>
      <sz val="9"/>
      <color theme="1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 style="medium">
        <color theme="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 style="medium">
        <color theme="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3"/>
      </left>
      <right style="medium">
        <color theme="3"/>
      </right>
      <top style="thin">
        <color theme="0" tint="-0.1499900072813034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3"/>
      </top>
      <bottom>
        <color indexed="63"/>
      </bottom>
    </border>
    <border>
      <left style="thin">
        <color theme="0" tint="-0.1499900072813034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0" tint="-0.1499900072813034"/>
      </right>
      <top style="medium">
        <color theme="3"/>
      </top>
      <bottom style="medium">
        <color theme="3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3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 style="thin">
        <color theme="0" tint="-0.1499900072813034"/>
      </top>
      <bottom style="medium">
        <color theme="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medium">
        <color theme="3"/>
      </bottom>
    </border>
    <border>
      <left style="medium">
        <color theme="3"/>
      </left>
      <right style="thin">
        <color theme="0" tint="-0.1499900072813034"/>
      </right>
      <top style="medium">
        <color theme="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3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>
        <color indexed="63"/>
      </top>
      <bottom style="medium">
        <color theme="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0" tint="-0.1499900072813034"/>
      </left>
      <right>
        <color indexed="6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 style="thin">
        <color theme="0" tint="-0.1499900072813034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medium">
        <color theme="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theme="3"/>
      </left>
      <right style="medium">
        <color theme="3"/>
      </right>
      <top style="thin">
        <color theme="0" tint="-0.1499900072813034"/>
      </top>
      <bottom>
        <color indexed="63"/>
      </bottom>
    </border>
    <border>
      <left style="medium">
        <color theme="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medium"/>
      <bottom style="thin">
        <color theme="0" tint="-0.1499900072813034"/>
      </bottom>
    </border>
    <border>
      <left style="medium">
        <color theme="3"/>
      </left>
      <right style="medium">
        <color theme="3"/>
      </right>
      <top style="medium"/>
      <bottom style="thin">
        <color theme="0" tint="-0.1499900072813034"/>
      </bottom>
    </border>
    <border>
      <left style="medium">
        <color theme="3"/>
      </left>
      <right>
        <color indexed="63"/>
      </right>
      <top style="medium"/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 style="medium"/>
      <top style="medium"/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medium"/>
    </border>
    <border>
      <left style="medium">
        <color theme="3"/>
      </left>
      <right style="medium">
        <color theme="3"/>
      </right>
      <top style="thin">
        <color theme="0" tint="-0.1499900072813034"/>
      </top>
      <bottom style="medium"/>
    </border>
    <border>
      <left style="medium">
        <color theme="3"/>
      </left>
      <right>
        <color indexed="63"/>
      </right>
      <top style="thin">
        <color theme="0" tint="-0.1499900072813034"/>
      </top>
      <bottom style="medium"/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/>
      <top style="thin">
        <color theme="0" tint="-0.1499900072813034"/>
      </top>
      <bottom style="medium"/>
    </border>
    <border>
      <left style="thin">
        <color theme="0" tint="-0.1499900072813034"/>
      </left>
      <right style="medium">
        <color theme="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 style="medium"/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/>
    </border>
    <border>
      <left>
        <color indexed="63"/>
      </left>
      <right>
        <color indexed="63"/>
      </right>
      <top style="medium">
        <color theme="3"/>
      </top>
      <bottom style="medium"/>
    </border>
    <border>
      <left>
        <color indexed="63"/>
      </left>
      <right style="medium">
        <color theme="3"/>
      </right>
      <top style="medium">
        <color theme="3"/>
      </top>
      <bottom style="medium"/>
    </border>
    <border>
      <left style="medium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13" xfId="0" applyFont="1" applyFill="1" applyBorder="1" applyAlignment="1">
      <alignment horizontal="center" vertical="center"/>
    </xf>
    <xf numFmtId="165" fontId="54" fillId="33" borderId="13" xfId="0" applyNumberFormat="1" applyFont="1" applyFill="1" applyBorder="1" applyAlignment="1">
      <alignment/>
    </xf>
    <xf numFmtId="164" fontId="54" fillId="33" borderId="13" xfId="0" applyNumberFormat="1" applyFont="1" applyFill="1" applyBorder="1" applyAlignment="1">
      <alignment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165" fontId="54" fillId="33" borderId="16" xfId="0" applyNumberFormat="1" applyFont="1" applyFill="1" applyBorder="1" applyAlignment="1">
      <alignment/>
    </xf>
    <xf numFmtId="165" fontId="54" fillId="33" borderId="22" xfId="0" applyNumberFormat="1" applyFont="1" applyFill="1" applyBorder="1" applyAlignment="1">
      <alignment/>
    </xf>
    <xf numFmtId="165" fontId="54" fillId="33" borderId="17" xfId="0" applyNumberFormat="1" applyFont="1" applyFill="1" applyBorder="1" applyAlignment="1">
      <alignment/>
    </xf>
    <xf numFmtId="165" fontId="54" fillId="33" borderId="18" xfId="0" applyNumberFormat="1" applyFont="1" applyFill="1" applyBorder="1" applyAlignment="1">
      <alignment/>
    </xf>
    <xf numFmtId="165" fontId="54" fillId="33" borderId="23" xfId="0" applyNumberFormat="1" applyFont="1" applyFill="1" applyBorder="1" applyAlignment="1">
      <alignment/>
    </xf>
    <xf numFmtId="164" fontId="54" fillId="33" borderId="16" xfId="0" applyNumberFormat="1" applyFont="1" applyFill="1" applyBorder="1" applyAlignment="1">
      <alignment/>
    </xf>
    <xf numFmtId="164" fontId="54" fillId="33" borderId="22" xfId="0" applyNumberFormat="1" applyFont="1" applyFill="1" applyBorder="1" applyAlignment="1">
      <alignment/>
    </xf>
    <xf numFmtId="164" fontId="54" fillId="33" borderId="17" xfId="0" applyNumberFormat="1" applyFont="1" applyFill="1" applyBorder="1" applyAlignment="1">
      <alignment/>
    </xf>
    <xf numFmtId="164" fontId="54" fillId="33" borderId="18" xfId="0" applyNumberFormat="1" applyFont="1" applyFill="1" applyBorder="1" applyAlignment="1">
      <alignment/>
    </xf>
    <xf numFmtId="164" fontId="54" fillId="33" borderId="23" xfId="0" applyNumberFormat="1" applyFont="1" applyFill="1" applyBorder="1" applyAlignment="1">
      <alignment/>
    </xf>
    <xf numFmtId="164" fontId="54" fillId="33" borderId="15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164" fontId="54" fillId="33" borderId="16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164" fontId="54" fillId="33" borderId="22" xfId="0" applyNumberFormat="1" applyFont="1" applyFill="1" applyBorder="1" applyAlignment="1">
      <alignment horizontal="center" vertical="center"/>
    </xf>
    <xf numFmtId="164" fontId="54" fillId="33" borderId="17" xfId="0" applyNumberFormat="1" applyFont="1" applyFill="1" applyBorder="1" applyAlignment="1">
      <alignment horizontal="center" vertical="center"/>
    </xf>
    <xf numFmtId="164" fontId="54" fillId="33" borderId="23" xfId="0" applyNumberFormat="1" applyFont="1" applyFill="1" applyBorder="1" applyAlignment="1">
      <alignment horizontal="center" vertical="center"/>
    </xf>
    <xf numFmtId="1" fontId="55" fillId="33" borderId="25" xfId="33" applyNumberFormat="1" applyFont="1" applyFill="1" applyBorder="1" applyAlignment="1">
      <alignment horizontal="center" vertical="center" wrapText="1"/>
      <protection/>
    </xf>
    <xf numFmtId="1" fontId="55" fillId="33" borderId="26" xfId="33" applyNumberFormat="1" applyFont="1" applyFill="1" applyBorder="1" applyAlignment="1">
      <alignment horizontal="center" vertical="center" wrapText="1"/>
      <protection/>
    </xf>
    <xf numFmtId="166" fontId="55" fillId="33" borderId="27" xfId="33" applyNumberFormat="1" applyFont="1" applyFill="1" applyBorder="1" applyAlignment="1">
      <alignment horizontal="center" vertical="center" wrapText="1"/>
      <protection/>
    </xf>
    <xf numFmtId="2" fontId="55" fillId="33" borderId="28" xfId="33" applyNumberFormat="1" applyFont="1" applyFill="1" applyBorder="1" applyAlignment="1">
      <alignment horizontal="center" vertical="center" wrapText="1"/>
      <protection/>
    </xf>
    <xf numFmtId="2" fontId="55" fillId="33" borderId="29" xfId="33" applyNumberFormat="1" applyFont="1" applyFill="1" applyBorder="1" applyAlignment="1">
      <alignment horizontal="center" vertical="center" wrapText="1"/>
      <protection/>
    </xf>
    <xf numFmtId="2" fontId="55" fillId="33" borderId="27" xfId="33" applyNumberFormat="1" applyFont="1" applyFill="1" applyBorder="1" applyAlignment="1">
      <alignment horizontal="center" vertical="center" wrapText="1"/>
      <protection/>
    </xf>
    <xf numFmtId="1" fontId="55" fillId="33" borderId="28" xfId="33" applyNumberFormat="1" applyFont="1" applyFill="1" applyBorder="1" applyAlignment="1">
      <alignment horizontal="center" vertical="center" wrapText="1"/>
      <protection/>
    </xf>
    <xf numFmtId="1" fontId="55" fillId="33" borderId="29" xfId="33" applyNumberFormat="1" applyFont="1" applyFill="1" applyBorder="1" applyAlignment="1">
      <alignment horizontal="center" vertical="center" wrapText="1"/>
      <protection/>
    </xf>
    <xf numFmtId="49" fontId="55" fillId="33" borderId="27" xfId="33" applyNumberFormat="1" applyFont="1" applyFill="1" applyBorder="1" applyAlignment="1">
      <alignment horizontal="center" vertical="center" wrapText="1"/>
      <protection/>
    </xf>
    <xf numFmtId="49" fontId="55" fillId="33" borderId="29" xfId="33" applyNumberFormat="1" applyFont="1" applyFill="1" applyBorder="1" applyAlignment="1">
      <alignment horizontal="center" vertical="center" wrapText="1"/>
      <protection/>
    </xf>
    <xf numFmtId="0" fontId="54" fillId="33" borderId="0" xfId="0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57" fillId="33" borderId="30" xfId="0" applyFont="1" applyFill="1" applyBorder="1" applyAlignment="1">
      <alignment/>
    </xf>
    <xf numFmtId="0" fontId="58" fillId="33" borderId="0" xfId="0" applyFont="1" applyFill="1" applyBorder="1" applyAlignment="1">
      <alignment wrapText="1"/>
    </xf>
    <xf numFmtId="0" fontId="59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49" fontId="56" fillId="33" borderId="0" xfId="0" applyNumberFormat="1" applyFont="1" applyFill="1" applyBorder="1" applyAlignment="1">
      <alignment horizontal="left" vertical="center"/>
    </xf>
    <xf numFmtId="0" fontId="53" fillId="33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4" fillId="33" borderId="13" xfId="33" applyFont="1" applyFill="1" applyBorder="1" applyAlignment="1">
      <alignment horizontal="center" vertical="center" wrapText="1"/>
      <protection/>
    </xf>
    <xf numFmtId="0" fontId="54" fillId="33" borderId="14" xfId="33" applyFont="1" applyFill="1" applyBorder="1" applyAlignment="1">
      <alignment horizontal="center" vertical="center" wrapText="1"/>
      <protection/>
    </xf>
    <xf numFmtId="0" fontId="54" fillId="33" borderId="33" xfId="33" applyFont="1" applyFill="1" applyBorder="1" applyAlignment="1">
      <alignment horizontal="center" vertical="center" wrapText="1"/>
      <protection/>
    </xf>
    <xf numFmtId="0" fontId="54" fillId="33" borderId="34" xfId="33" applyFont="1" applyFill="1" applyBorder="1" applyAlignment="1">
      <alignment horizontal="center" vertical="center" wrapText="1"/>
      <protection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6" xfId="33" applyFont="1" applyFill="1" applyBorder="1" applyAlignment="1">
      <alignment horizontal="center" vertical="center" wrapText="1"/>
      <protection/>
    </xf>
    <xf numFmtId="0" fontId="54" fillId="33" borderId="20" xfId="33" applyFont="1" applyFill="1" applyBorder="1" applyAlignment="1">
      <alignment horizontal="center" vertical="center" wrapText="1"/>
      <protection/>
    </xf>
    <xf numFmtId="0" fontId="54" fillId="33" borderId="37" xfId="33" applyFont="1" applyFill="1" applyBorder="1" applyAlignment="1">
      <alignment horizontal="center" vertical="center" wrapText="1"/>
      <protection/>
    </xf>
    <xf numFmtId="0" fontId="54" fillId="33" borderId="17" xfId="33" applyFont="1" applyFill="1" applyBorder="1" applyAlignment="1">
      <alignment horizontal="center" vertical="center" wrapText="1"/>
      <protection/>
    </xf>
    <xf numFmtId="0" fontId="54" fillId="33" borderId="38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164" fontId="54" fillId="33" borderId="41" xfId="0" applyNumberFormat="1" applyFont="1" applyFill="1" applyBorder="1" applyAlignment="1">
      <alignment horizontal="center" vertical="center"/>
    </xf>
    <xf numFmtId="164" fontId="54" fillId="33" borderId="42" xfId="0" applyNumberFormat="1" applyFont="1" applyFill="1" applyBorder="1" applyAlignment="1">
      <alignment horizontal="center" vertical="center"/>
    </xf>
    <xf numFmtId="164" fontId="54" fillId="33" borderId="43" xfId="0" applyNumberFormat="1" applyFont="1" applyFill="1" applyBorder="1" applyAlignment="1">
      <alignment horizontal="center" vertical="center"/>
    </xf>
    <xf numFmtId="166" fontId="55" fillId="33" borderId="44" xfId="33" applyNumberFormat="1" applyFont="1" applyFill="1" applyBorder="1" applyAlignment="1">
      <alignment horizontal="center" vertical="center" wrapText="1"/>
      <protection/>
    </xf>
    <xf numFmtId="2" fontId="55" fillId="33" borderId="25" xfId="33" applyNumberFormat="1" applyFont="1" applyFill="1" applyBorder="1" applyAlignment="1">
      <alignment horizontal="center" vertical="center" wrapText="1"/>
      <protection/>
    </xf>
    <xf numFmtId="2" fontId="55" fillId="33" borderId="26" xfId="33" applyNumberFormat="1" applyFont="1" applyFill="1" applyBorder="1" applyAlignment="1">
      <alignment horizontal="center" vertical="center" wrapText="1"/>
      <protection/>
    </xf>
    <xf numFmtId="2" fontId="55" fillId="33" borderId="44" xfId="33" applyNumberFormat="1" applyFont="1" applyFill="1" applyBorder="1" applyAlignment="1">
      <alignment horizontal="center" vertical="center" wrapText="1"/>
      <protection/>
    </xf>
    <xf numFmtId="165" fontId="54" fillId="33" borderId="37" xfId="0" applyNumberFormat="1" applyFont="1" applyFill="1" applyBorder="1" applyAlignment="1">
      <alignment/>
    </xf>
    <xf numFmtId="165" fontId="54" fillId="33" borderId="45" xfId="0" applyNumberFormat="1" applyFont="1" applyFill="1" applyBorder="1" applyAlignment="1">
      <alignment/>
    </xf>
    <xf numFmtId="164" fontId="54" fillId="33" borderId="45" xfId="0" applyNumberFormat="1" applyFont="1" applyFill="1" applyBorder="1" applyAlignment="1">
      <alignment/>
    </xf>
    <xf numFmtId="164" fontId="54" fillId="33" borderId="46" xfId="0" applyNumberFormat="1" applyFont="1" applyFill="1" applyBorder="1" applyAlignment="1">
      <alignment/>
    </xf>
    <xf numFmtId="0" fontId="54" fillId="33" borderId="36" xfId="0" applyFont="1" applyFill="1" applyBorder="1" applyAlignment="1">
      <alignment horizontal="center" vertical="center"/>
    </xf>
    <xf numFmtId="164" fontId="54" fillId="33" borderId="47" xfId="0" applyNumberFormat="1" applyFont="1" applyFill="1" applyBorder="1" applyAlignment="1">
      <alignment/>
    </xf>
    <xf numFmtId="164" fontId="54" fillId="33" borderId="42" xfId="0" applyNumberFormat="1" applyFont="1" applyFill="1" applyBorder="1" applyAlignment="1">
      <alignment/>
    </xf>
    <xf numFmtId="165" fontId="54" fillId="33" borderId="46" xfId="0" applyNumberFormat="1" applyFont="1" applyFill="1" applyBorder="1" applyAlignment="1">
      <alignment/>
    </xf>
    <xf numFmtId="49" fontId="55" fillId="33" borderId="44" xfId="33" applyNumberFormat="1" applyFont="1" applyFill="1" applyBorder="1" applyAlignment="1">
      <alignment horizontal="center" vertical="center" wrapText="1"/>
      <protection/>
    </xf>
    <xf numFmtId="49" fontId="55" fillId="33" borderId="26" xfId="33" applyNumberFormat="1" applyFont="1" applyFill="1" applyBorder="1" applyAlignment="1">
      <alignment horizontal="center" vertical="center" wrapText="1"/>
      <protection/>
    </xf>
    <xf numFmtId="0" fontId="54" fillId="33" borderId="48" xfId="0" applyFont="1" applyFill="1" applyBorder="1" applyAlignment="1">
      <alignment horizontal="center" vertical="center"/>
    </xf>
    <xf numFmtId="164" fontId="54" fillId="33" borderId="47" xfId="0" applyNumberFormat="1" applyFont="1" applyFill="1" applyBorder="1" applyAlignment="1">
      <alignment horizontal="center" vertical="center"/>
    </xf>
    <xf numFmtId="164" fontId="54" fillId="33" borderId="37" xfId="0" applyNumberFormat="1" applyFont="1" applyFill="1" applyBorder="1" applyAlignment="1">
      <alignment/>
    </xf>
    <xf numFmtId="164" fontId="54" fillId="33" borderId="39" xfId="0" applyNumberFormat="1" applyFont="1" applyFill="1" applyBorder="1" applyAlignment="1">
      <alignment horizontal="center" vertical="center"/>
    </xf>
    <xf numFmtId="164" fontId="54" fillId="33" borderId="38" xfId="0" applyNumberFormat="1" applyFont="1" applyFill="1" applyBorder="1" applyAlignment="1">
      <alignment horizontal="center" vertical="center"/>
    </xf>
    <xf numFmtId="164" fontId="54" fillId="33" borderId="40" xfId="0" applyNumberFormat="1" applyFont="1" applyFill="1" applyBorder="1" applyAlignment="1">
      <alignment horizontal="center" vertical="center"/>
    </xf>
    <xf numFmtId="165" fontId="54" fillId="0" borderId="13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/>
    </xf>
    <xf numFmtId="164" fontId="54" fillId="0" borderId="22" xfId="0" applyNumberFormat="1" applyFont="1" applyFill="1" applyBorder="1" applyAlignment="1">
      <alignment/>
    </xf>
    <xf numFmtId="165" fontId="54" fillId="0" borderId="18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164" fontId="54" fillId="0" borderId="23" xfId="0" applyNumberFormat="1" applyFont="1" applyFill="1" applyBorder="1" applyAlignment="1">
      <alignment/>
    </xf>
    <xf numFmtId="164" fontId="54" fillId="33" borderId="37" xfId="0" applyNumberFormat="1" applyFont="1" applyFill="1" applyBorder="1" applyAlignment="1">
      <alignment horizontal="center" vertical="center"/>
    </xf>
    <xf numFmtId="164" fontId="54" fillId="33" borderId="48" xfId="0" applyNumberFormat="1" applyFont="1" applyFill="1" applyBorder="1" applyAlignment="1">
      <alignment horizontal="center" vertical="center"/>
    </xf>
    <xf numFmtId="164" fontId="54" fillId="0" borderId="39" xfId="0" applyNumberFormat="1" applyFont="1" applyFill="1" applyBorder="1" applyAlignment="1">
      <alignment horizontal="center" vertical="center"/>
    </xf>
    <xf numFmtId="164" fontId="54" fillId="0" borderId="42" xfId="0" applyNumberFormat="1" applyFont="1" applyFill="1" applyBorder="1" applyAlignment="1">
      <alignment/>
    </xf>
    <xf numFmtId="164" fontId="54" fillId="0" borderId="43" xfId="0" applyNumberFormat="1" applyFont="1" applyFill="1" applyBorder="1" applyAlignment="1">
      <alignment/>
    </xf>
    <xf numFmtId="165" fontId="54" fillId="0" borderId="16" xfId="0" applyNumberFormat="1" applyFont="1" applyFill="1" applyBorder="1" applyAlignment="1">
      <alignment/>
    </xf>
    <xf numFmtId="165" fontId="54" fillId="0" borderId="22" xfId="0" applyNumberFormat="1" applyFont="1" applyFill="1" applyBorder="1" applyAlignment="1">
      <alignment/>
    </xf>
    <xf numFmtId="165" fontId="54" fillId="0" borderId="17" xfId="0" applyNumberFormat="1" applyFont="1" applyFill="1" applyBorder="1" applyAlignment="1">
      <alignment/>
    </xf>
    <xf numFmtId="165" fontId="54" fillId="0" borderId="23" xfId="0" applyNumberFormat="1" applyFont="1" applyFill="1" applyBorder="1" applyAlignment="1">
      <alignment/>
    </xf>
    <xf numFmtId="164" fontId="54" fillId="33" borderId="36" xfId="0" applyNumberFormat="1" applyFont="1" applyFill="1" applyBorder="1" applyAlignment="1">
      <alignment horizontal="center" vertical="center"/>
    </xf>
    <xf numFmtId="164" fontId="54" fillId="33" borderId="19" xfId="0" applyNumberFormat="1" applyFont="1" applyFill="1" applyBorder="1" applyAlignment="1">
      <alignment horizontal="center" vertical="center"/>
    </xf>
    <xf numFmtId="164" fontId="54" fillId="33" borderId="20" xfId="0" applyNumberFormat="1" applyFont="1" applyFill="1" applyBorder="1" applyAlignment="1">
      <alignment horizontal="center" vertical="center"/>
    </xf>
    <xf numFmtId="164" fontId="54" fillId="33" borderId="21" xfId="0" applyNumberFormat="1" applyFont="1" applyFill="1" applyBorder="1" applyAlignment="1">
      <alignment horizontal="center" vertical="center"/>
    </xf>
    <xf numFmtId="165" fontId="54" fillId="33" borderId="13" xfId="0" applyNumberFormat="1" applyFont="1" applyFill="1" applyBorder="1" applyAlignment="1">
      <alignment horizontal="center" vertical="center"/>
    </xf>
    <xf numFmtId="0" fontId="54" fillId="33" borderId="19" xfId="33" applyFont="1" applyFill="1" applyBorder="1" applyAlignment="1">
      <alignment horizontal="center" vertical="center" wrapText="1"/>
      <protection/>
    </xf>
    <xf numFmtId="165" fontId="54" fillId="33" borderId="22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55" fillId="33" borderId="11" xfId="0" applyFont="1" applyFill="1" applyBorder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2" fillId="33" borderId="12" xfId="0" applyFont="1" applyFill="1" applyBorder="1" applyAlignment="1">
      <alignment/>
    </xf>
    <xf numFmtId="0" fontId="55" fillId="33" borderId="0" xfId="0" applyFont="1" applyFill="1" applyBorder="1" applyAlignment="1">
      <alignment vertical="center"/>
    </xf>
    <xf numFmtId="166" fontId="55" fillId="33" borderId="49" xfId="33" applyNumberFormat="1" applyFont="1" applyFill="1" applyBorder="1" applyAlignment="1">
      <alignment horizontal="center" vertical="center" wrapText="1"/>
      <protection/>
    </xf>
    <xf numFmtId="2" fontId="55" fillId="33" borderId="50" xfId="33" applyNumberFormat="1" applyFont="1" applyFill="1" applyBorder="1" applyAlignment="1">
      <alignment horizontal="center" vertical="center" wrapText="1"/>
      <protection/>
    </xf>
    <xf numFmtId="2" fontId="55" fillId="33" borderId="51" xfId="33" applyNumberFormat="1" applyFont="1" applyFill="1" applyBorder="1" applyAlignment="1">
      <alignment horizontal="center" vertical="center" wrapText="1"/>
      <protection/>
    </xf>
    <xf numFmtId="2" fontId="55" fillId="33" borderId="49" xfId="33" applyNumberFormat="1" applyFont="1" applyFill="1" applyBorder="1" applyAlignment="1">
      <alignment horizontal="center" vertical="center" wrapText="1"/>
      <protection/>
    </xf>
    <xf numFmtId="1" fontId="55" fillId="33" borderId="50" xfId="33" applyNumberFormat="1" applyFont="1" applyFill="1" applyBorder="1" applyAlignment="1">
      <alignment horizontal="center" vertical="center" wrapText="1"/>
      <protection/>
    </xf>
    <xf numFmtId="1" fontId="55" fillId="33" borderId="51" xfId="33" applyNumberFormat="1" applyFont="1" applyFill="1" applyBorder="1" applyAlignment="1">
      <alignment horizontal="center" vertical="center" wrapText="1"/>
      <protection/>
    </xf>
    <xf numFmtId="164" fontId="54" fillId="0" borderId="45" xfId="0" applyNumberFormat="1" applyFont="1" applyFill="1" applyBorder="1" applyAlignment="1">
      <alignment/>
    </xf>
    <xf numFmtId="164" fontId="54" fillId="0" borderId="46" xfId="0" applyNumberFormat="1" applyFont="1" applyFill="1" applyBorder="1" applyAlignment="1">
      <alignment/>
    </xf>
    <xf numFmtId="164" fontId="54" fillId="0" borderId="20" xfId="0" applyNumberFormat="1" applyFont="1" applyFill="1" applyBorder="1" applyAlignment="1">
      <alignment horizontal="center" vertical="center"/>
    </xf>
    <xf numFmtId="164" fontId="54" fillId="0" borderId="47" xfId="0" applyNumberFormat="1" applyFont="1" applyFill="1" applyBorder="1" applyAlignment="1">
      <alignment/>
    </xf>
    <xf numFmtId="164" fontId="54" fillId="0" borderId="21" xfId="0" applyNumberFormat="1" applyFont="1" applyFill="1" applyBorder="1" applyAlignment="1">
      <alignment horizontal="center" vertical="center"/>
    </xf>
    <xf numFmtId="165" fontId="54" fillId="33" borderId="16" xfId="0" applyNumberFormat="1" applyFont="1" applyFill="1" applyBorder="1" applyAlignment="1">
      <alignment horizontal="center" vertical="center"/>
    </xf>
    <xf numFmtId="165" fontId="54" fillId="0" borderId="37" xfId="0" applyNumberFormat="1" applyFont="1" applyFill="1" applyBorder="1" applyAlignment="1">
      <alignment/>
    </xf>
    <xf numFmtId="165" fontId="54" fillId="0" borderId="45" xfId="0" applyNumberFormat="1" applyFont="1" applyFill="1" applyBorder="1" applyAlignment="1">
      <alignment/>
    </xf>
    <xf numFmtId="165" fontId="54" fillId="0" borderId="46" xfId="0" applyNumberFormat="1" applyFont="1" applyFill="1" applyBorder="1" applyAlignment="1">
      <alignment/>
    </xf>
    <xf numFmtId="164" fontId="54" fillId="0" borderId="37" xfId="0" applyNumberFormat="1" applyFont="1" applyFill="1" applyBorder="1" applyAlignment="1">
      <alignment/>
    </xf>
    <xf numFmtId="164" fontId="54" fillId="0" borderId="16" xfId="0" applyNumberFormat="1" applyFont="1" applyFill="1" applyBorder="1" applyAlignment="1">
      <alignment/>
    </xf>
    <xf numFmtId="164" fontId="54" fillId="0" borderId="17" xfId="0" applyNumberFormat="1" applyFont="1" applyFill="1" applyBorder="1" applyAlignment="1">
      <alignment/>
    </xf>
    <xf numFmtId="164" fontId="54" fillId="0" borderId="48" xfId="0" applyNumberFormat="1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4" fillId="33" borderId="16" xfId="33" applyFont="1" applyFill="1" applyBorder="1" applyAlignment="1">
      <alignment horizontal="center" vertical="center" wrapText="1"/>
      <protection/>
    </xf>
    <xf numFmtId="49" fontId="54" fillId="33" borderId="23" xfId="0" applyNumberFormat="1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164" fontId="54" fillId="0" borderId="36" xfId="0" applyNumberFormat="1" applyFont="1" applyFill="1" applyBorder="1" applyAlignment="1">
      <alignment horizontal="center" vertical="center"/>
    </xf>
    <xf numFmtId="164" fontId="54" fillId="0" borderId="40" xfId="0" applyNumberFormat="1" applyFont="1" applyFill="1" applyBorder="1" applyAlignment="1">
      <alignment horizontal="center" vertical="center"/>
    </xf>
    <xf numFmtId="165" fontId="54" fillId="33" borderId="34" xfId="0" applyNumberFormat="1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49" fontId="54" fillId="33" borderId="46" xfId="33" applyNumberFormat="1" applyFont="1" applyFill="1" applyBorder="1" applyAlignment="1">
      <alignment horizontal="center" vertical="center" wrapText="1"/>
      <protection/>
    </xf>
    <xf numFmtId="49" fontId="54" fillId="33" borderId="22" xfId="33" applyNumberFormat="1" applyFont="1" applyFill="1" applyBorder="1" applyAlignment="1">
      <alignment horizontal="center" vertical="center" wrapText="1"/>
      <protection/>
    </xf>
    <xf numFmtId="49" fontId="54" fillId="33" borderId="42" xfId="33" applyNumberFormat="1" applyFont="1" applyFill="1" applyBorder="1" applyAlignment="1">
      <alignment horizontal="center" vertical="center" wrapText="1"/>
      <protection/>
    </xf>
    <xf numFmtId="164" fontId="54" fillId="33" borderId="34" xfId="0" applyNumberFormat="1" applyFont="1" applyFill="1" applyBorder="1" applyAlignment="1">
      <alignment/>
    </xf>
    <xf numFmtId="164" fontId="54" fillId="33" borderId="52" xfId="0" applyNumberFormat="1" applyFont="1" applyFill="1" applyBorder="1" applyAlignment="1">
      <alignment/>
    </xf>
    <xf numFmtId="164" fontId="54" fillId="33" borderId="53" xfId="0" applyNumberFormat="1" applyFont="1" applyFill="1" applyBorder="1" applyAlignment="1">
      <alignment/>
    </xf>
    <xf numFmtId="164" fontId="54" fillId="33" borderId="35" xfId="0" applyNumberFormat="1" applyFont="1" applyFill="1" applyBorder="1" applyAlignment="1">
      <alignment/>
    </xf>
    <xf numFmtId="49" fontId="54" fillId="33" borderId="37" xfId="33" applyNumberFormat="1" applyFont="1" applyFill="1" applyBorder="1" applyAlignment="1">
      <alignment horizontal="center" vertical="center" wrapText="1"/>
      <protection/>
    </xf>
    <xf numFmtId="49" fontId="54" fillId="33" borderId="16" xfId="33" applyNumberFormat="1" applyFont="1" applyFill="1" applyBorder="1" applyAlignment="1">
      <alignment horizontal="center" vertical="center" wrapText="1"/>
      <protection/>
    </xf>
    <xf numFmtId="49" fontId="54" fillId="33" borderId="17" xfId="33" applyNumberFormat="1" applyFont="1" applyFill="1" applyBorder="1" applyAlignment="1">
      <alignment horizontal="center" vertical="center" wrapText="1"/>
      <protection/>
    </xf>
    <xf numFmtId="164" fontId="54" fillId="33" borderId="54" xfId="0" applyNumberFormat="1" applyFont="1" applyFill="1" applyBorder="1" applyAlignment="1">
      <alignment/>
    </xf>
    <xf numFmtId="164" fontId="54" fillId="0" borderId="34" xfId="0" applyNumberFormat="1" applyFont="1" applyFill="1" applyBorder="1" applyAlignment="1">
      <alignment/>
    </xf>
    <xf numFmtId="164" fontId="54" fillId="0" borderId="35" xfId="0" applyNumberFormat="1" applyFont="1" applyFill="1" applyBorder="1" applyAlignment="1">
      <alignment/>
    </xf>
    <xf numFmtId="164" fontId="54" fillId="0" borderId="52" xfId="0" applyNumberFormat="1" applyFont="1" applyFill="1" applyBorder="1" applyAlignment="1">
      <alignment/>
    </xf>
    <xf numFmtId="164" fontId="54" fillId="33" borderId="55" xfId="0" applyNumberFormat="1" applyFont="1" applyFill="1" applyBorder="1" applyAlignment="1">
      <alignment horizontal="center" vertical="center"/>
    </xf>
    <xf numFmtId="164" fontId="54" fillId="33" borderId="56" xfId="0" applyNumberFormat="1" applyFont="1" applyFill="1" applyBorder="1" applyAlignment="1">
      <alignment horizontal="center" vertical="center"/>
    </xf>
    <xf numFmtId="164" fontId="54" fillId="33" borderId="57" xfId="0" applyNumberFormat="1" applyFont="1" applyFill="1" applyBorder="1" applyAlignment="1">
      <alignment horizontal="center" vertical="center"/>
    </xf>
    <xf numFmtId="49" fontId="54" fillId="33" borderId="37" xfId="0" applyNumberFormat="1" applyFont="1" applyFill="1" applyBorder="1" applyAlignment="1">
      <alignment horizontal="center" vertical="center"/>
    </xf>
    <xf numFmtId="49" fontId="54" fillId="33" borderId="46" xfId="0" applyNumberFormat="1" applyFont="1" applyFill="1" applyBorder="1" applyAlignment="1">
      <alignment horizontal="center" vertical="center"/>
    </xf>
    <xf numFmtId="49" fontId="54" fillId="33" borderId="16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47" xfId="0" applyNumberFormat="1" applyFont="1" applyFill="1" applyBorder="1" applyAlignment="1">
      <alignment horizontal="center" vertical="center"/>
    </xf>
    <xf numFmtId="49" fontId="54" fillId="33" borderId="42" xfId="0" applyNumberFormat="1" applyFont="1" applyFill="1" applyBorder="1" applyAlignment="1">
      <alignment horizontal="center" vertical="center"/>
    </xf>
    <xf numFmtId="49" fontId="54" fillId="33" borderId="43" xfId="0" applyNumberFormat="1" applyFont="1" applyFill="1" applyBorder="1" applyAlignment="1">
      <alignment horizontal="center" vertical="center"/>
    </xf>
    <xf numFmtId="164" fontId="54" fillId="33" borderId="58" xfId="0" applyNumberFormat="1" applyFont="1" applyFill="1" applyBorder="1" applyAlignment="1">
      <alignment horizontal="center" vertical="center"/>
    </xf>
    <xf numFmtId="164" fontId="54" fillId="33" borderId="49" xfId="0" applyNumberFormat="1" applyFont="1" applyFill="1" applyBorder="1" applyAlignment="1">
      <alignment horizontal="center" vertical="center"/>
    </xf>
    <xf numFmtId="164" fontId="54" fillId="33" borderId="59" xfId="0" applyNumberFormat="1" applyFont="1" applyFill="1" applyBorder="1" applyAlignment="1">
      <alignment horizontal="center" vertical="center"/>
    </xf>
    <xf numFmtId="164" fontId="54" fillId="33" borderId="46" xfId="0" applyNumberFormat="1" applyFont="1" applyFill="1" applyBorder="1" applyAlignment="1">
      <alignment horizontal="center" vertical="center"/>
    </xf>
    <xf numFmtId="164" fontId="54" fillId="33" borderId="60" xfId="0" applyNumberFormat="1" applyFont="1" applyFill="1" applyBorder="1" applyAlignment="1">
      <alignment horizontal="center" vertical="center"/>
    </xf>
    <xf numFmtId="164" fontId="54" fillId="0" borderId="53" xfId="0" applyNumberFormat="1" applyFont="1" applyFill="1" applyBorder="1" applyAlignment="1">
      <alignment/>
    </xf>
    <xf numFmtId="2" fontId="53" fillId="33" borderId="0" xfId="0" applyNumberFormat="1" applyFont="1" applyFill="1" applyAlignment="1">
      <alignment/>
    </xf>
    <xf numFmtId="1" fontId="53" fillId="33" borderId="0" xfId="0" applyNumberFormat="1" applyFont="1" applyFill="1" applyAlignment="1">
      <alignment/>
    </xf>
    <xf numFmtId="0" fontId="54" fillId="33" borderId="53" xfId="0" applyFont="1" applyFill="1" applyBorder="1" applyAlignment="1">
      <alignment horizontal="center" vertical="center"/>
    </xf>
    <xf numFmtId="0" fontId="54" fillId="33" borderId="61" xfId="0" applyFont="1" applyFill="1" applyBorder="1" applyAlignment="1">
      <alignment horizontal="center" vertical="center"/>
    </xf>
    <xf numFmtId="0" fontId="54" fillId="33" borderId="62" xfId="0" applyFont="1" applyFill="1" applyBorder="1" applyAlignment="1">
      <alignment horizontal="center" vertical="center"/>
    </xf>
    <xf numFmtId="0" fontId="54" fillId="33" borderId="63" xfId="33" applyFont="1" applyFill="1" applyBorder="1" applyAlignment="1">
      <alignment horizontal="center" vertical="center" wrapText="1"/>
      <protection/>
    </xf>
    <xf numFmtId="0" fontId="54" fillId="33" borderId="64" xfId="33" applyFont="1" applyFill="1" applyBorder="1" applyAlignment="1">
      <alignment horizontal="center" vertical="center" wrapText="1"/>
      <protection/>
    </xf>
    <xf numFmtId="0" fontId="54" fillId="33" borderId="63" xfId="0" applyFont="1" applyFill="1" applyBorder="1" applyAlignment="1">
      <alignment horizontal="center" vertical="center"/>
    </xf>
    <xf numFmtId="165" fontId="53" fillId="33" borderId="0" xfId="0" applyNumberFormat="1" applyFont="1" applyFill="1" applyAlignment="1">
      <alignment/>
    </xf>
    <xf numFmtId="165" fontId="53" fillId="34" borderId="0" xfId="0" applyNumberFormat="1" applyFont="1" applyFill="1" applyAlignment="1">
      <alignment/>
    </xf>
    <xf numFmtId="164" fontId="53" fillId="33" borderId="0" xfId="0" applyNumberFormat="1" applyFont="1" applyFill="1" applyAlignment="1">
      <alignment/>
    </xf>
    <xf numFmtId="0" fontId="54" fillId="33" borderId="36" xfId="33" applyFont="1" applyFill="1" applyBorder="1" applyAlignment="1">
      <alignment horizontal="center" vertical="center" wrapText="1"/>
      <protection/>
    </xf>
    <xf numFmtId="0" fontId="57" fillId="33" borderId="30" xfId="0" applyFont="1" applyFill="1" applyBorder="1" applyAlignment="1">
      <alignment horizontal="left" vertical="center" wrapText="1"/>
    </xf>
    <xf numFmtId="1" fontId="55" fillId="33" borderId="25" xfId="33" applyNumberFormat="1" applyFont="1" applyFill="1" applyBorder="1" applyAlignment="1">
      <alignment horizontal="center" vertical="center" wrapText="1"/>
      <protection/>
    </xf>
    <xf numFmtId="1" fontId="55" fillId="33" borderId="26" xfId="33" applyNumberFormat="1" applyFont="1" applyFill="1" applyBorder="1" applyAlignment="1">
      <alignment horizontal="center" vertical="center" wrapText="1"/>
      <protection/>
    </xf>
    <xf numFmtId="0" fontId="57" fillId="33" borderId="12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54" fillId="33" borderId="65" xfId="33" applyFont="1" applyFill="1" applyBorder="1" applyAlignment="1">
      <alignment horizontal="center" vertical="center" wrapText="1"/>
      <protection/>
    </xf>
    <xf numFmtId="164" fontId="54" fillId="0" borderId="66" xfId="0" applyNumberFormat="1" applyFont="1" applyBorder="1" applyAlignment="1">
      <alignment horizontal="center" vertical="center"/>
    </xf>
    <xf numFmtId="164" fontId="54" fillId="33" borderId="67" xfId="0" applyNumberFormat="1" applyFont="1" applyFill="1" applyBorder="1" applyAlignment="1">
      <alignment horizontal="center" vertical="center"/>
    </xf>
    <xf numFmtId="164" fontId="54" fillId="33" borderId="68" xfId="0" applyNumberFormat="1" applyFont="1" applyFill="1" applyBorder="1" applyAlignment="1">
      <alignment horizontal="center" vertical="center"/>
    </xf>
    <xf numFmtId="164" fontId="54" fillId="0" borderId="69" xfId="0" applyNumberFormat="1" applyFont="1" applyBorder="1" applyAlignment="1">
      <alignment horizontal="center" vertical="center"/>
    </xf>
    <xf numFmtId="164" fontId="54" fillId="33" borderId="70" xfId="0" applyNumberFormat="1" applyFont="1" applyFill="1" applyBorder="1" applyAlignment="1">
      <alignment horizontal="center" vertical="center"/>
    </xf>
    <xf numFmtId="164" fontId="54" fillId="33" borderId="71" xfId="0" applyNumberFormat="1" applyFont="1" applyFill="1" applyBorder="1" applyAlignment="1">
      <alignment horizontal="center" vertical="center"/>
    </xf>
    <xf numFmtId="164" fontId="54" fillId="33" borderId="69" xfId="0" applyNumberFormat="1" applyFont="1" applyFill="1" applyBorder="1" applyAlignment="1">
      <alignment horizontal="center" vertical="center"/>
    </xf>
    <xf numFmtId="0" fontId="54" fillId="33" borderId="72" xfId="33" applyFont="1" applyFill="1" applyBorder="1" applyAlignment="1">
      <alignment horizontal="center" vertical="center" wrapText="1"/>
      <protection/>
    </xf>
    <xf numFmtId="0" fontId="54" fillId="33" borderId="73" xfId="0" applyFont="1" applyFill="1" applyBorder="1" applyAlignment="1">
      <alignment horizontal="center" vertical="center"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164" fontId="54" fillId="33" borderId="76" xfId="0" applyNumberFormat="1" applyFont="1" applyFill="1" applyBorder="1" applyAlignment="1">
      <alignment horizontal="center" vertical="center"/>
    </xf>
    <xf numFmtId="164" fontId="54" fillId="33" borderId="77" xfId="0" applyNumberFormat="1" applyFont="1" applyFill="1" applyBorder="1" applyAlignment="1">
      <alignment horizontal="center" vertical="center"/>
    </xf>
    <xf numFmtId="164" fontId="54" fillId="33" borderId="78" xfId="0" applyNumberFormat="1" applyFont="1" applyFill="1" applyBorder="1" applyAlignment="1">
      <alignment horizontal="center" vertical="center"/>
    </xf>
    <xf numFmtId="164" fontId="54" fillId="33" borderId="79" xfId="0" applyNumberFormat="1" applyFont="1" applyFill="1" applyBorder="1" applyAlignment="1">
      <alignment horizontal="center" vertical="center"/>
    </xf>
    <xf numFmtId="164" fontId="54" fillId="33" borderId="30" xfId="0" applyNumberFormat="1" applyFont="1" applyFill="1" applyBorder="1" applyAlignment="1">
      <alignment horizontal="center" vertical="center"/>
    </xf>
    <xf numFmtId="0" fontId="61" fillId="33" borderId="8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7" fillId="33" borderId="78" xfId="0" applyFont="1" applyFill="1" applyBorder="1" applyAlignment="1">
      <alignment horizontal="left" vertical="center"/>
    </xf>
    <xf numFmtId="0" fontId="57" fillId="33" borderId="78" xfId="0" applyFont="1" applyFill="1" applyBorder="1" applyAlignment="1">
      <alignment horizontal="left"/>
    </xf>
    <xf numFmtId="0" fontId="57" fillId="33" borderId="0" xfId="0" applyFont="1" applyFill="1" applyAlignment="1">
      <alignment horizontal="left"/>
    </xf>
    <xf numFmtId="0" fontId="53" fillId="33" borderId="81" xfId="0" applyFont="1" applyFill="1" applyBorder="1" applyAlignment="1">
      <alignment/>
    </xf>
    <xf numFmtId="0" fontId="53" fillId="33" borderId="82" xfId="0" applyFont="1" applyFill="1" applyBorder="1" applyAlignment="1">
      <alignment/>
    </xf>
    <xf numFmtId="0" fontId="54" fillId="33" borderId="67" xfId="33" applyFont="1" applyFill="1" applyBorder="1" applyAlignment="1">
      <alignment horizontal="center" vertical="center" wrapText="1"/>
      <protection/>
    </xf>
    <xf numFmtId="0" fontId="54" fillId="33" borderId="83" xfId="0" applyFont="1" applyFill="1" applyBorder="1" applyAlignment="1">
      <alignment horizontal="center" vertical="center"/>
    </xf>
    <xf numFmtId="0" fontId="54" fillId="33" borderId="84" xfId="0" applyFont="1" applyFill="1" applyBorder="1" applyAlignment="1">
      <alignment horizontal="center" vertical="center"/>
    </xf>
    <xf numFmtId="0" fontId="54" fillId="33" borderId="85" xfId="0" applyFont="1" applyFill="1" applyBorder="1" applyAlignment="1">
      <alignment horizontal="center" vertical="center"/>
    </xf>
    <xf numFmtId="0" fontId="54" fillId="33" borderId="86" xfId="0" applyFont="1" applyFill="1" applyBorder="1" applyAlignment="1">
      <alignment horizontal="center" vertical="center"/>
    </xf>
    <xf numFmtId="164" fontId="54" fillId="33" borderId="85" xfId="0" applyNumberFormat="1" applyFont="1" applyFill="1" applyBorder="1" applyAlignment="1">
      <alignment horizontal="center" vertical="center"/>
    </xf>
    <xf numFmtId="165" fontId="54" fillId="33" borderId="87" xfId="0" applyNumberFormat="1" applyFont="1" applyFill="1" applyBorder="1" applyAlignment="1">
      <alignment/>
    </xf>
    <xf numFmtId="165" fontId="54" fillId="33" borderId="83" xfId="0" applyNumberFormat="1" applyFont="1" applyFill="1" applyBorder="1" applyAlignment="1">
      <alignment/>
    </xf>
    <xf numFmtId="165" fontId="54" fillId="33" borderId="84" xfId="0" applyNumberFormat="1" applyFont="1" applyFill="1" applyBorder="1" applyAlignment="1">
      <alignment/>
    </xf>
    <xf numFmtId="164" fontId="54" fillId="0" borderId="87" xfId="0" applyNumberFormat="1" applyFont="1" applyFill="1" applyBorder="1" applyAlignment="1">
      <alignment/>
    </xf>
    <xf numFmtId="164" fontId="54" fillId="0" borderId="83" xfId="0" applyNumberFormat="1" applyFont="1" applyFill="1" applyBorder="1" applyAlignment="1">
      <alignment/>
    </xf>
    <xf numFmtId="164" fontId="54" fillId="0" borderId="88" xfId="0" applyNumberFormat="1" applyFont="1" applyFill="1" applyBorder="1" applyAlignment="1">
      <alignment/>
    </xf>
    <xf numFmtId="0" fontId="54" fillId="33" borderId="70" xfId="33" applyFont="1" applyFill="1" applyBorder="1" applyAlignment="1">
      <alignment horizontal="center" vertical="center" wrapText="1"/>
      <protection/>
    </xf>
    <xf numFmtId="164" fontId="54" fillId="0" borderId="89" xfId="0" applyNumberFormat="1" applyFont="1" applyFill="1" applyBorder="1" applyAlignment="1">
      <alignment/>
    </xf>
    <xf numFmtId="0" fontId="54" fillId="33" borderId="90" xfId="33" applyFont="1" applyFill="1" applyBorder="1" applyAlignment="1">
      <alignment horizontal="center" vertical="center" wrapText="1"/>
      <protection/>
    </xf>
    <xf numFmtId="0" fontId="54" fillId="33" borderId="91" xfId="0" applyFont="1" applyFill="1" applyBorder="1" applyAlignment="1">
      <alignment horizontal="center" vertical="center"/>
    </xf>
    <xf numFmtId="0" fontId="54" fillId="33" borderId="92" xfId="0" applyFont="1" applyFill="1" applyBorder="1" applyAlignment="1">
      <alignment horizontal="center" vertical="center"/>
    </xf>
    <xf numFmtId="0" fontId="54" fillId="33" borderId="93" xfId="0" applyFont="1" applyFill="1" applyBorder="1" applyAlignment="1">
      <alignment horizontal="center" vertical="center"/>
    </xf>
    <xf numFmtId="0" fontId="54" fillId="33" borderId="94" xfId="0" applyFont="1" applyFill="1" applyBorder="1" applyAlignment="1">
      <alignment horizontal="center" vertical="center"/>
    </xf>
    <xf numFmtId="164" fontId="54" fillId="33" borderId="93" xfId="0" applyNumberFormat="1" applyFont="1" applyFill="1" applyBorder="1" applyAlignment="1">
      <alignment horizontal="center" vertical="center"/>
    </xf>
    <xf numFmtId="165" fontId="54" fillId="33" borderId="95" xfId="0" applyNumberFormat="1" applyFont="1" applyFill="1" applyBorder="1" applyAlignment="1">
      <alignment/>
    </xf>
    <xf numFmtId="165" fontId="54" fillId="33" borderId="91" xfId="0" applyNumberFormat="1" applyFont="1" applyFill="1" applyBorder="1" applyAlignment="1">
      <alignment/>
    </xf>
    <xf numFmtId="165" fontId="54" fillId="33" borderId="92" xfId="0" applyNumberFormat="1" applyFont="1" applyFill="1" applyBorder="1" applyAlignment="1">
      <alignment/>
    </xf>
    <xf numFmtId="164" fontId="54" fillId="0" borderId="95" xfId="0" applyNumberFormat="1" applyFont="1" applyFill="1" applyBorder="1" applyAlignment="1">
      <alignment/>
    </xf>
    <xf numFmtId="164" fontId="54" fillId="0" borderId="91" xfId="0" applyNumberFormat="1" applyFont="1" applyFill="1" applyBorder="1" applyAlignment="1">
      <alignment/>
    </xf>
    <xf numFmtId="164" fontId="54" fillId="0" borderId="96" xfId="0" applyNumberFormat="1" applyFont="1" applyFill="1" applyBorder="1" applyAlignment="1">
      <alignment/>
    </xf>
    <xf numFmtId="49" fontId="54" fillId="33" borderId="56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3" fillId="33" borderId="12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33" borderId="31" xfId="0" applyFont="1" applyFill="1" applyBorder="1" applyAlignment="1">
      <alignment vertical="center"/>
    </xf>
    <xf numFmtId="0" fontId="63" fillId="33" borderId="32" xfId="0" applyFont="1" applyFill="1" applyBorder="1" applyAlignment="1">
      <alignment vertical="center"/>
    </xf>
    <xf numFmtId="0" fontId="54" fillId="33" borderId="56" xfId="0" applyNumberFormat="1" applyFont="1" applyFill="1" applyBorder="1" applyAlignment="1">
      <alignment horizontal="center" vertical="center"/>
    </xf>
    <xf numFmtId="0" fontId="54" fillId="33" borderId="22" xfId="0" applyNumberFormat="1" applyFont="1" applyFill="1" applyBorder="1" applyAlignment="1">
      <alignment horizontal="center" vertical="center"/>
    </xf>
    <xf numFmtId="165" fontId="54" fillId="33" borderId="15" xfId="0" applyNumberFormat="1" applyFont="1" applyFill="1" applyBorder="1" applyAlignment="1">
      <alignment/>
    </xf>
    <xf numFmtId="165" fontId="54" fillId="33" borderId="14" xfId="0" applyNumberFormat="1" applyFont="1" applyFill="1" applyBorder="1" applyAlignment="1">
      <alignment/>
    </xf>
    <xf numFmtId="165" fontId="54" fillId="33" borderId="24" xfId="0" applyNumberFormat="1" applyFont="1" applyFill="1" applyBorder="1" applyAlignment="1">
      <alignment/>
    </xf>
    <xf numFmtId="164" fontId="54" fillId="33" borderId="14" xfId="0" applyNumberFormat="1" applyFont="1" applyFill="1" applyBorder="1" applyAlignment="1">
      <alignment horizontal="center" vertical="center"/>
    </xf>
    <xf numFmtId="164" fontId="54" fillId="33" borderId="24" xfId="0" applyNumberFormat="1" applyFont="1" applyFill="1" applyBorder="1" applyAlignment="1">
      <alignment horizontal="center" vertical="center"/>
    </xf>
    <xf numFmtId="164" fontId="54" fillId="33" borderId="13" xfId="0" applyNumberFormat="1" applyFont="1" applyFill="1" applyBorder="1" applyAlignment="1">
      <alignment horizontal="center" vertical="center"/>
    </xf>
    <xf numFmtId="165" fontId="54" fillId="33" borderId="18" xfId="0" applyNumberFormat="1" applyFont="1" applyFill="1" applyBorder="1" applyAlignment="1">
      <alignment horizontal="center" vertical="center"/>
    </xf>
    <xf numFmtId="165" fontId="54" fillId="33" borderId="23" xfId="0" applyNumberFormat="1" applyFont="1" applyFill="1" applyBorder="1" applyAlignment="1">
      <alignment horizontal="center" vertical="center"/>
    </xf>
    <xf numFmtId="164" fontId="54" fillId="33" borderId="18" xfId="0" applyNumberFormat="1" applyFont="1" applyFill="1" applyBorder="1" applyAlignment="1">
      <alignment horizontal="center" vertical="center"/>
    </xf>
    <xf numFmtId="165" fontId="54" fillId="33" borderId="0" xfId="0" applyNumberFormat="1" applyFont="1" applyFill="1" applyBorder="1" applyAlignment="1">
      <alignment/>
    </xf>
    <xf numFmtId="165" fontId="54" fillId="33" borderId="0" xfId="0" applyNumberFormat="1" applyFont="1" applyFill="1" applyBorder="1" applyAlignment="1">
      <alignment horizontal="center" vertical="center"/>
    </xf>
    <xf numFmtId="164" fontId="54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/>
    </xf>
    <xf numFmtId="164" fontId="54" fillId="34" borderId="16" xfId="0" applyNumberFormat="1" applyFont="1" applyFill="1" applyBorder="1" applyAlignment="1">
      <alignment horizontal="center" vertical="center"/>
    </xf>
    <xf numFmtId="49" fontId="54" fillId="34" borderId="16" xfId="33" applyNumberFormat="1" applyFont="1" applyFill="1" applyBorder="1" applyAlignment="1">
      <alignment horizontal="center" vertical="center" wrapText="1"/>
      <protection/>
    </xf>
    <xf numFmtId="49" fontId="54" fillId="33" borderId="95" xfId="33" applyNumberFormat="1" applyFont="1" applyFill="1" applyBorder="1" applyAlignment="1">
      <alignment horizontal="center" vertical="center" wrapText="1"/>
      <protection/>
    </xf>
    <xf numFmtId="49" fontId="54" fillId="33" borderId="67" xfId="33" applyNumberFormat="1" applyFont="1" applyFill="1" applyBorder="1" applyAlignment="1">
      <alignment horizontal="center" vertical="center" wrapText="1"/>
      <protection/>
    </xf>
    <xf numFmtId="49" fontId="54" fillId="33" borderId="97" xfId="33" applyNumberFormat="1" applyFont="1" applyFill="1" applyBorder="1" applyAlignment="1">
      <alignment horizontal="center" vertical="center" wrapText="1"/>
      <protection/>
    </xf>
    <xf numFmtId="49" fontId="54" fillId="33" borderId="98" xfId="33" applyNumberFormat="1" applyFont="1" applyFill="1" applyBorder="1" applyAlignment="1">
      <alignment horizontal="center" vertical="center" wrapText="1"/>
      <protection/>
    </xf>
    <xf numFmtId="49" fontId="54" fillId="33" borderId="88" xfId="33" applyNumberFormat="1" applyFont="1" applyFill="1" applyBorder="1" applyAlignment="1">
      <alignment horizontal="center" vertical="center" wrapText="1"/>
      <protection/>
    </xf>
    <xf numFmtId="49" fontId="54" fillId="33" borderId="99" xfId="33" applyNumberFormat="1" applyFont="1" applyFill="1" applyBorder="1" applyAlignment="1">
      <alignment horizontal="center" vertical="center" wrapText="1"/>
      <protection/>
    </xf>
    <xf numFmtId="49" fontId="54" fillId="33" borderId="89" xfId="33" applyNumberFormat="1" applyFont="1" applyFill="1" applyBorder="1" applyAlignment="1">
      <alignment horizontal="center" vertical="center" wrapText="1"/>
      <protection/>
    </xf>
    <xf numFmtId="49" fontId="54" fillId="33" borderId="89" xfId="0" applyNumberFormat="1" applyFont="1" applyFill="1" applyBorder="1" applyAlignment="1">
      <alignment horizontal="center" vertical="center"/>
    </xf>
    <xf numFmtId="164" fontId="54" fillId="33" borderId="99" xfId="0" applyNumberFormat="1" applyFont="1" applyFill="1" applyBorder="1" applyAlignment="1">
      <alignment horizontal="center" vertical="center"/>
    </xf>
    <xf numFmtId="49" fontId="54" fillId="33" borderId="100" xfId="33" applyNumberFormat="1" applyFont="1" applyFill="1" applyBorder="1" applyAlignment="1">
      <alignment horizontal="center" vertical="center" wrapText="1"/>
      <protection/>
    </xf>
    <xf numFmtId="49" fontId="54" fillId="33" borderId="101" xfId="0" applyNumberFormat="1" applyFont="1" applyFill="1" applyBorder="1" applyAlignment="1">
      <alignment horizontal="center" vertical="center"/>
    </xf>
    <xf numFmtId="49" fontId="54" fillId="33" borderId="96" xfId="0" applyNumberFormat="1" applyFont="1" applyFill="1" applyBorder="1" applyAlignment="1">
      <alignment horizontal="center" vertical="center"/>
    </xf>
    <xf numFmtId="49" fontId="54" fillId="34" borderId="37" xfId="33" applyNumberFormat="1" applyFont="1" applyFill="1" applyBorder="1" applyAlignment="1">
      <alignment horizontal="center" vertical="center" wrapText="1"/>
      <protection/>
    </xf>
    <xf numFmtId="0" fontId="64" fillId="33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10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 wrapText="1"/>
    </xf>
    <xf numFmtId="0" fontId="57" fillId="33" borderId="30" xfId="0" applyFont="1" applyFill="1" applyBorder="1" applyAlignment="1">
      <alignment horizontal="left" wrapText="1"/>
    </xf>
    <xf numFmtId="0" fontId="57" fillId="33" borderId="32" xfId="0" applyFont="1" applyFill="1" applyBorder="1" applyAlignment="1">
      <alignment horizontal="center" vertical="center"/>
    </xf>
    <xf numFmtId="0" fontId="57" fillId="33" borderId="59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30" xfId="0" applyFont="1" applyFill="1" applyBorder="1" applyAlignment="1">
      <alignment horizontal="left" vertical="center" wrapText="1"/>
    </xf>
    <xf numFmtId="1" fontId="55" fillId="33" borderId="44" xfId="33" applyNumberFormat="1" applyFont="1" applyFill="1" applyBorder="1" applyAlignment="1">
      <alignment horizontal="center" vertical="center" wrapText="1"/>
      <protection/>
    </xf>
    <xf numFmtId="1" fontId="55" fillId="33" borderId="25" xfId="33" applyNumberFormat="1" applyFont="1" applyFill="1" applyBorder="1" applyAlignment="1">
      <alignment horizontal="center" vertical="center" wrapText="1"/>
      <protection/>
    </xf>
    <xf numFmtId="1" fontId="55" fillId="33" borderId="26" xfId="33" applyNumberFormat="1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/>
    </xf>
    <xf numFmtId="0" fontId="55" fillId="33" borderId="102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65" fillId="33" borderId="0" xfId="43" applyFont="1" applyFill="1" applyBorder="1" applyAlignment="1">
      <alignment horizontal="center"/>
    </xf>
    <xf numFmtId="0" fontId="66" fillId="33" borderId="30" xfId="0" applyFont="1" applyFill="1" applyBorder="1" applyAlignment="1">
      <alignment horizontal="center"/>
    </xf>
    <xf numFmtId="0" fontId="54" fillId="33" borderId="37" xfId="33" applyFont="1" applyFill="1" applyBorder="1" applyAlignment="1">
      <alignment horizontal="center" vertical="center" wrapText="1"/>
      <protection/>
    </xf>
    <xf numFmtId="0" fontId="54" fillId="33" borderId="17" xfId="33" applyFont="1" applyFill="1" applyBorder="1" applyAlignment="1">
      <alignment horizontal="center" vertical="center" wrapText="1"/>
      <protection/>
    </xf>
    <xf numFmtId="0" fontId="54" fillId="33" borderId="45" xfId="33" applyFont="1" applyFill="1" applyBorder="1" applyAlignment="1">
      <alignment horizontal="center" vertical="center" wrapText="1"/>
      <protection/>
    </xf>
    <xf numFmtId="0" fontId="54" fillId="33" borderId="18" xfId="33" applyFont="1" applyFill="1" applyBorder="1" applyAlignment="1">
      <alignment horizontal="center" vertical="center" wrapText="1"/>
      <protection/>
    </xf>
    <xf numFmtId="0" fontId="54" fillId="33" borderId="46" xfId="33" applyFont="1" applyFill="1" applyBorder="1" applyAlignment="1">
      <alignment horizontal="center" vertical="center" wrapText="1"/>
      <protection/>
    </xf>
    <xf numFmtId="0" fontId="54" fillId="33" borderId="23" xfId="33" applyFont="1" applyFill="1" applyBorder="1" applyAlignment="1">
      <alignment horizontal="center" vertical="center" wrapText="1"/>
      <protection/>
    </xf>
    <xf numFmtId="0" fontId="54" fillId="33" borderId="36" xfId="33" applyFont="1" applyFill="1" applyBorder="1" applyAlignment="1">
      <alignment horizontal="center" vertical="center" wrapText="1"/>
      <protection/>
    </xf>
    <xf numFmtId="0" fontId="54" fillId="33" borderId="74" xfId="33" applyFont="1" applyFill="1" applyBorder="1" applyAlignment="1">
      <alignment horizontal="center" vertical="center" wrapText="1"/>
      <protection/>
    </xf>
    <xf numFmtId="49" fontId="54" fillId="33" borderId="36" xfId="33" applyNumberFormat="1" applyFont="1" applyFill="1" applyBorder="1" applyAlignment="1">
      <alignment horizontal="center" vertical="center" wrapText="1"/>
      <protection/>
    </xf>
    <xf numFmtId="49" fontId="54" fillId="33" borderId="21" xfId="33" applyNumberFormat="1" applyFont="1" applyFill="1" applyBorder="1" applyAlignment="1">
      <alignment horizontal="center" vertical="center" wrapText="1"/>
      <protection/>
    </xf>
    <xf numFmtId="164" fontId="54" fillId="33" borderId="36" xfId="33" applyNumberFormat="1" applyFont="1" applyFill="1" applyBorder="1" applyAlignment="1">
      <alignment horizontal="center" vertical="center" wrapText="1"/>
      <protection/>
    </xf>
    <xf numFmtId="164" fontId="54" fillId="33" borderId="74" xfId="33" applyNumberFormat="1" applyFont="1" applyFill="1" applyBorder="1" applyAlignment="1">
      <alignment horizontal="center" vertical="center" wrapText="1"/>
      <protection/>
    </xf>
    <xf numFmtId="164" fontId="54" fillId="33" borderId="21" xfId="33" applyNumberFormat="1" applyFont="1" applyFill="1" applyBorder="1" applyAlignment="1">
      <alignment horizontal="center" vertical="center" wrapText="1"/>
      <protection/>
    </xf>
    <xf numFmtId="0" fontId="57" fillId="33" borderId="30" xfId="0" applyFont="1" applyFill="1" applyBorder="1" applyAlignment="1">
      <alignment horizontal="left" vertical="center"/>
    </xf>
    <xf numFmtId="0" fontId="54" fillId="33" borderId="21" xfId="33" applyFont="1" applyFill="1" applyBorder="1" applyAlignment="1">
      <alignment horizontal="center" vertical="center" wrapText="1"/>
      <protection/>
    </xf>
    <xf numFmtId="0" fontId="54" fillId="33" borderId="103" xfId="33" applyFont="1" applyFill="1" applyBorder="1" applyAlignment="1">
      <alignment horizontal="center" vertical="center" wrapText="1"/>
      <protection/>
    </xf>
    <xf numFmtId="0" fontId="54" fillId="33" borderId="104" xfId="33" applyFont="1" applyFill="1" applyBorder="1" applyAlignment="1">
      <alignment horizontal="center" vertical="center" wrapText="1"/>
      <protection/>
    </xf>
    <xf numFmtId="0" fontId="54" fillId="33" borderId="105" xfId="33" applyFont="1" applyFill="1" applyBorder="1" applyAlignment="1">
      <alignment horizontal="center" vertical="center" wrapText="1"/>
      <protection/>
    </xf>
    <xf numFmtId="49" fontId="54" fillId="33" borderId="74" xfId="33" applyNumberFormat="1" applyFont="1" applyFill="1" applyBorder="1" applyAlignment="1">
      <alignment horizontal="center" vertical="center" wrapText="1"/>
      <protection/>
    </xf>
    <xf numFmtId="0" fontId="61" fillId="33" borderId="12" xfId="0" applyFont="1" applyFill="1" applyBorder="1" applyAlignment="1">
      <alignment horizontal="left" vertical="center"/>
    </xf>
    <xf numFmtId="1" fontId="55" fillId="33" borderId="106" xfId="33" applyNumberFormat="1" applyFont="1" applyFill="1" applyBorder="1" applyAlignment="1">
      <alignment horizontal="center" vertical="center" wrapText="1"/>
      <protection/>
    </xf>
    <xf numFmtId="1" fontId="55" fillId="33" borderId="107" xfId="33" applyNumberFormat="1" applyFont="1" applyFill="1" applyBorder="1" applyAlignment="1">
      <alignment horizontal="center" vertical="center" wrapText="1"/>
      <protection/>
    </xf>
    <xf numFmtId="1" fontId="55" fillId="33" borderId="108" xfId="33" applyNumberFormat="1" applyFont="1" applyFill="1" applyBorder="1" applyAlignment="1">
      <alignment horizontal="center" vertical="center" wrapText="1"/>
      <protection/>
    </xf>
    <xf numFmtId="166" fontId="55" fillId="33" borderId="109" xfId="33" applyNumberFormat="1" applyFont="1" applyFill="1" applyBorder="1" applyAlignment="1">
      <alignment horizontal="center" vertical="center" wrapText="1"/>
      <protection/>
    </xf>
    <xf numFmtId="166" fontId="55" fillId="33" borderId="110" xfId="33" applyNumberFormat="1" applyFont="1" applyFill="1" applyBorder="1" applyAlignment="1">
      <alignment horizontal="center" vertical="center" wrapText="1"/>
      <protection/>
    </xf>
    <xf numFmtId="166" fontId="55" fillId="33" borderId="111" xfId="33" applyNumberFormat="1" applyFont="1" applyFill="1" applyBorder="1" applyAlignment="1">
      <alignment horizontal="center" vertical="center" wrapText="1"/>
      <protection/>
    </xf>
    <xf numFmtId="0" fontId="54" fillId="33" borderId="44" xfId="33" applyFont="1" applyFill="1" applyBorder="1" applyAlignment="1">
      <alignment horizontal="center" vertical="center" wrapText="1"/>
      <protection/>
    </xf>
    <xf numFmtId="0" fontId="54" fillId="33" borderId="49" xfId="33" applyFont="1" applyFill="1" applyBorder="1" applyAlignment="1">
      <alignment horizontal="center" vertical="center" wrapText="1"/>
      <protection/>
    </xf>
    <xf numFmtId="0" fontId="54" fillId="33" borderId="26" xfId="33" applyFont="1" applyFill="1" applyBorder="1" applyAlignment="1">
      <alignment horizontal="center" vertical="center" wrapText="1"/>
      <protection/>
    </xf>
    <xf numFmtId="0" fontId="54" fillId="33" borderId="51" xfId="33" applyFont="1" applyFill="1" applyBorder="1" applyAlignment="1">
      <alignment horizontal="center" vertical="center" wrapText="1"/>
      <protection/>
    </xf>
    <xf numFmtId="0" fontId="54" fillId="33" borderId="112" xfId="33" applyFont="1" applyFill="1" applyBorder="1" applyAlignment="1">
      <alignment horizontal="center" vertical="center" wrapText="1"/>
      <protection/>
    </xf>
    <xf numFmtId="0" fontId="54" fillId="33" borderId="113" xfId="33" applyFont="1" applyFill="1" applyBorder="1" applyAlignment="1">
      <alignment horizontal="center" vertical="center" wrapText="1"/>
      <protection/>
    </xf>
    <xf numFmtId="49" fontId="54" fillId="33" borderId="112" xfId="33" applyNumberFormat="1" applyFont="1" applyFill="1" applyBorder="1" applyAlignment="1">
      <alignment horizontal="center" vertical="center" wrapText="1"/>
      <protection/>
    </xf>
    <xf numFmtId="49" fontId="54" fillId="33" borderId="113" xfId="33" applyNumberFormat="1" applyFont="1" applyFill="1" applyBorder="1" applyAlignment="1">
      <alignment horizontal="center" vertical="center" wrapText="1"/>
      <protection/>
    </xf>
    <xf numFmtId="164" fontId="54" fillId="33" borderId="112" xfId="33" applyNumberFormat="1" applyFont="1" applyFill="1" applyBorder="1" applyAlignment="1">
      <alignment horizontal="center" vertical="center" wrapText="1"/>
      <protection/>
    </xf>
    <xf numFmtId="164" fontId="54" fillId="33" borderId="114" xfId="33" applyNumberFormat="1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 horizontal="center"/>
    </xf>
    <xf numFmtId="0" fontId="65" fillId="33" borderId="30" xfId="43" applyFont="1" applyFill="1" applyBorder="1" applyAlignment="1">
      <alignment horizontal="center"/>
    </xf>
    <xf numFmtId="0" fontId="65" fillId="33" borderId="32" xfId="43" applyFont="1" applyFill="1" applyBorder="1" applyAlignment="1">
      <alignment horizontal="center"/>
    </xf>
    <xf numFmtId="0" fontId="65" fillId="33" borderId="59" xfId="43" applyFont="1" applyFill="1" applyBorder="1" applyAlignment="1">
      <alignment horizontal="center"/>
    </xf>
    <xf numFmtId="164" fontId="54" fillId="0" borderId="115" xfId="0" applyNumberFormat="1" applyFont="1" applyBorder="1" applyAlignment="1">
      <alignment horizontal="center" vertical="center"/>
    </xf>
    <xf numFmtId="164" fontId="54" fillId="0" borderId="116" xfId="0" applyNumberFormat="1" applyFont="1" applyBorder="1" applyAlignment="1">
      <alignment horizontal="center" vertical="center"/>
    </xf>
    <xf numFmtId="164" fontId="54" fillId="0" borderId="68" xfId="0" applyNumberFormat="1" applyFont="1" applyBorder="1" applyAlignment="1">
      <alignment horizontal="center" vertical="center"/>
    </xf>
    <xf numFmtId="164" fontId="54" fillId="0" borderId="117" xfId="0" applyNumberFormat="1" applyFont="1" applyBorder="1" applyAlignment="1">
      <alignment horizontal="center" vertical="center"/>
    </xf>
    <xf numFmtId="164" fontId="54" fillId="0" borderId="53" xfId="0" applyNumberFormat="1" applyFont="1" applyBorder="1" applyAlignment="1">
      <alignment horizontal="center" vertical="center"/>
    </xf>
    <xf numFmtId="164" fontId="54" fillId="0" borderId="118" xfId="0" applyNumberFormat="1" applyFont="1" applyBorder="1" applyAlignment="1">
      <alignment horizontal="center" vertical="center"/>
    </xf>
    <xf numFmtId="164" fontId="54" fillId="33" borderId="117" xfId="0" applyNumberFormat="1" applyFont="1" applyFill="1" applyBorder="1" applyAlignment="1">
      <alignment horizontal="center" vertical="center"/>
    </xf>
    <xf numFmtId="164" fontId="54" fillId="33" borderId="53" xfId="0" applyNumberFormat="1" applyFont="1" applyFill="1" applyBorder="1" applyAlignment="1">
      <alignment horizontal="center" vertical="center"/>
    </xf>
    <xf numFmtId="164" fontId="54" fillId="33" borderId="118" xfId="0" applyNumberFormat="1" applyFont="1" applyFill="1" applyBorder="1" applyAlignment="1">
      <alignment horizontal="center" vertical="center"/>
    </xf>
    <xf numFmtId="164" fontId="54" fillId="33" borderId="117" xfId="0" applyNumberFormat="1" applyFont="1" applyFill="1" applyBorder="1" applyAlignment="1">
      <alignment horizontal="left" vertical="center" indent="8"/>
    </xf>
    <xf numFmtId="164" fontId="54" fillId="33" borderId="53" xfId="0" applyNumberFormat="1" applyFont="1" applyFill="1" applyBorder="1" applyAlignment="1">
      <alignment horizontal="left" vertical="center" indent="8"/>
    </xf>
    <xf numFmtId="164" fontId="54" fillId="33" borderId="118" xfId="0" applyNumberFormat="1" applyFont="1" applyFill="1" applyBorder="1" applyAlignment="1">
      <alignment horizontal="left" vertical="center" indent="8"/>
    </xf>
    <xf numFmtId="164" fontId="54" fillId="33" borderId="119" xfId="0" applyNumberFormat="1" applyFont="1" applyFill="1" applyBorder="1" applyAlignment="1">
      <alignment horizontal="center" vertical="center"/>
    </xf>
    <xf numFmtId="164" fontId="54" fillId="33" borderId="120" xfId="0" applyNumberFormat="1" applyFont="1" applyFill="1" applyBorder="1" applyAlignment="1">
      <alignment horizontal="center" vertical="center"/>
    </xf>
    <xf numFmtId="164" fontId="54" fillId="33" borderId="121" xfId="0" applyNumberFormat="1" applyFont="1" applyFill="1" applyBorder="1" applyAlignment="1">
      <alignment horizontal="center" vertical="center"/>
    </xf>
    <xf numFmtId="0" fontId="61" fillId="33" borderId="122" xfId="0" applyFont="1" applyFill="1" applyBorder="1" applyAlignment="1">
      <alignment horizontal="left" vertical="center"/>
    </xf>
    <xf numFmtId="0" fontId="61" fillId="33" borderId="123" xfId="0" applyFont="1" applyFill="1" applyBorder="1" applyAlignment="1">
      <alignment horizontal="left" vertical="center"/>
    </xf>
    <xf numFmtId="0" fontId="61" fillId="33" borderId="124" xfId="0" applyFont="1" applyFill="1" applyBorder="1" applyAlignment="1">
      <alignment horizontal="left" vertical="center"/>
    </xf>
    <xf numFmtId="0" fontId="60" fillId="33" borderId="8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78" xfId="0" applyFont="1" applyFill="1" applyBorder="1" applyAlignment="1">
      <alignment horizontal="left"/>
    </xf>
    <xf numFmtId="0" fontId="57" fillId="33" borderId="80" xfId="0" applyFont="1" applyFill="1" applyBorder="1" applyAlignment="1">
      <alignment horizontal="left"/>
    </xf>
    <xf numFmtId="0" fontId="57" fillId="33" borderId="78" xfId="0" applyFont="1" applyFill="1" applyBorder="1" applyAlignment="1">
      <alignment horizontal="left"/>
    </xf>
    <xf numFmtId="0" fontId="57" fillId="33" borderId="80" xfId="0" applyFont="1" applyFill="1" applyBorder="1" applyAlignment="1">
      <alignment horizontal="left" wrapText="1"/>
    </xf>
    <xf numFmtId="0" fontId="57" fillId="33" borderId="78" xfId="0" applyFont="1" applyFill="1" applyBorder="1" applyAlignment="1">
      <alignment horizontal="left" wrapText="1"/>
    </xf>
    <xf numFmtId="0" fontId="57" fillId="33" borderId="82" xfId="0" applyFont="1" applyFill="1" applyBorder="1" applyAlignment="1">
      <alignment horizontal="center" vertical="center"/>
    </xf>
    <xf numFmtId="0" fontId="57" fillId="33" borderId="125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1" fontId="55" fillId="33" borderId="27" xfId="33" applyNumberFormat="1" applyFont="1" applyFill="1" applyBorder="1" applyAlignment="1">
      <alignment horizontal="center" vertical="center" wrapText="1"/>
      <protection/>
    </xf>
    <xf numFmtId="1" fontId="55" fillId="33" borderId="28" xfId="33" applyNumberFormat="1" applyFont="1" applyFill="1" applyBorder="1" applyAlignment="1">
      <alignment horizontal="center" vertical="center" wrapText="1"/>
      <protection/>
    </xf>
    <xf numFmtId="1" fontId="55" fillId="33" borderId="29" xfId="33" applyNumberFormat="1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514350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609600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647700</xdr:colOff>
      <xdr:row>3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533400</xdr:colOff>
      <xdr:row>3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609600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30</xdr:row>
      <xdr:rowOff>66675</xdr:rowOff>
    </xdr:from>
    <xdr:to>
      <xdr:col>2</xdr:col>
      <xdr:colOff>400050</xdr:colOff>
      <xdr:row>33</xdr:row>
      <xdr:rowOff>276225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2</xdr:col>
      <xdr:colOff>371475</xdr:colOff>
      <xdr:row>3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952500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133350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400050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628650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438150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2</xdr:col>
      <xdr:colOff>676275</xdr:colOff>
      <xdr:row>3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542925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628650</xdr:colOff>
      <xdr:row>3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171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695325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@tk-road.ru" TargetMode="External" /><Relationship Id="rId2" Type="http://schemas.openxmlformats.org/officeDocument/2006/relationships/hyperlink" Target="http://www.tk-road.ru/" TargetMode="External" /><Relationship Id="rId3" Type="http://schemas.openxmlformats.org/officeDocument/2006/relationships/hyperlink" Target="http://www.tk-road.ru/" TargetMode="External" /><Relationship Id="rId4" Type="http://schemas.openxmlformats.org/officeDocument/2006/relationships/hyperlink" Target="mailto:info@tk-road.ru" TargetMode="External" /><Relationship Id="rId5" Type="http://schemas.openxmlformats.org/officeDocument/2006/relationships/drawing" Target="../drawings/drawing14.xml" /><Relationship Id="rId6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S134"/>
  <sheetViews>
    <sheetView tabSelected="1" zoomScale="78" zoomScaleNormal="78" zoomScalePageLayoutView="0" workbookViewId="0" topLeftCell="A1">
      <selection activeCell="I70" sqref="I70"/>
    </sheetView>
  </sheetViews>
  <sheetFormatPr defaultColWidth="9.140625" defaultRowHeight="15"/>
  <cols>
    <col min="1" max="1" width="11.140625" style="5" customWidth="1"/>
    <col min="2" max="2" width="14.57421875" style="5" bestFit="1" customWidth="1"/>
    <col min="3" max="3" width="21.57421875" style="5" bestFit="1" customWidth="1"/>
    <col min="4" max="4" width="17.57421875" style="5" customWidth="1"/>
    <col min="5" max="14" width="9.140625" style="5" customWidth="1"/>
    <col min="15" max="15" width="24.140625" style="5" customWidth="1"/>
    <col min="16" max="16" width="11.28125" style="152" customWidth="1"/>
    <col min="17" max="17" width="26.421875" style="5" customWidth="1"/>
    <col min="18" max="18" width="11.421875" style="5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149"/>
      <c r="Q1" s="314" t="s">
        <v>1</v>
      </c>
      <c r="R1" s="315"/>
    </row>
    <row r="2" spans="1:18" ht="17.25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150"/>
      <c r="Q2" s="316" t="s">
        <v>2</v>
      </c>
      <c r="R2" s="317"/>
    </row>
    <row r="3" spans="1:18" ht="22.5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50"/>
      <c r="Q3" s="318" t="s">
        <v>3</v>
      </c>
      <c r="R3" s="319"/>
    </row>
    <row r="4" spans="1:18" ht="1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150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27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9" ht="12">
      <c r="A7" s="58" t="s">
        <v>24</v>
      </c>
      <c r="B7" s="58" t="s">
        <v>38</v>
      </c>
      <c r="C7" s="59" t="s">
        <v>80</v>
      </c>
      <c r="D7" s="201" t="s">
        <v>148</v>
      </c>
      <c r="E7" s="186" t="s">
        <v>28</v>
      </c>
      <c r="F7" s="109">
        <v>3000</v>
      </c>
      <c r="G7" s="78">
        <v>31</v>
      </c>
      <c r="H7" s="79">
        <v>29.5</v>
      </c>
      <c r="I7" s="79">
        <v>28.5</v>
      </c>
      <c r="J7" s="85">
        <v>26.5</v>
      </c>
      <c r="K7" s="90">
        <v>7689</v>
      </c>
      <c r="L7" s="80">
        <v>7318</v>
      </c>
      <c r="M7" s="80">
        <v>7021</v>
      </c>
      <c r="N7" s="157">
        <v>6576</v>
      </c>
      <c r="O7" s="160" t="s">
        <v>92</v>
      </c>
      <c r="P7" s="153" t="s">
        <v>97</v>
      </c>
      <c r="Q7" s="160" t="s">
        <v>92</v>
      </c>
      <c r="R7" s="153" t="s">
        <v>112</v>
      </c>
      <c r="S7" s="183"/>
    </row>
    <row r="8" spans="1:19" ht="12">
      <c r="A8" s="57" t="s">
        <v>24</v>
      </c>
      <c r="B8" s="57" t="s">
        <v>38</v>
      </c>
      <c r="C8" s="60" t="s">
        <v>80</v>
      </c>
      <c r="D8" s="188" t="s">
        <v>148</v>
      </c>
      <c r="E8" s="185" t="s">
        <v>29</v>
      </c>
      <c r="F8" s="110">
        <v>3000</v>
      </c>
      <c r="G8" s="17">
        <v>36</v>
      </c>
      <c r="H8" s="7">
        <v>34.5</v>
      </c>
      <c r="I8" s="7">
        <v>33</v>
      </c>
      <c r="J8" s="18">
        <v>31</v>
      </c>
      <c r="K8" s="22">
        <v>8998</v>
      </c>
      <c r="L8" s="8">
        <v>8562</v>
      </c>
      <c r="M8" s="8">
        <v>8213</v>
      </c>
      <c r="N8" s="156">
        <v>7689</v>
      </c>
      <c r="O8" s="161" t="s">
        <v>92</v>
      </c>
      <c r="P8" s="154" t="s">
        <v>97</v>
      </c>
      <c r="Q8" s="161" t="s">
        <v>92</v>
      </c>
      <c r="R8" s="154" t="s">
        <v>112</v>
      </c>
      <c r="S8" s="183"/>
    </row>
    <row r="9" spans="1:19" ht="12">
      <c r="A9" s="57" t="s">
        <v>24</v>
      </c>
      <c r="B9" s="57" t="s">
        <v>38</v>
      </c>
      <c r="C9" s="60" t="s">
        <v>80</v>
      </c>
      <c r="D9" s="188" t="s">
        <v>148</v>
      </c>
      <c r="E9" s="185">
        <v>-18</v>
      </c>
      <c r="F9" s="110">
        <v>3000</v>
      </c>
      <c r="G9" s="17">
        <v>38</v>
      </c>
      <c r="H9" s="7">
        <v>36</v>
      </c>
      <c r="I9" s="7">
        <v>34.5</v>
      </c>
      <c r="J9" s="18">
        <v>32.5</v>
      </c>
      <c r="K9" s="22">
        <v>9435</v>
      </c>
      <c r="L9" s="8">
        <v>8977</v>
      </c>
      <c r="M9" s="8">
        <v>8610</v>
      </c>
      <c r="N9" s="156">
        <v>8060</v>
      </c>
      <c r="O9" s="161" t="s">
        <v>93</v>
      </c>
      <c r="P9" s="154" t="s">
        <v>97</v>
      </c>
      <c r="Q9" s="161" t="s">
        <v>93</v>
      </c>
      <c r="R9" s="154" t="s">
        <v>112</v>
      </c>
      <c r="S9" s="183"/>
    </row>
    <row r="10" spans="1:19" ht="12">
      <c r="A10" s="10" t="s">
        <v>24</v>
      </c>
      <c r="B10" s="9" t="s">
        <v>25</v>
      </c>
      <c r="C10" s="61" t="s">
        <v>26</v>
      </c>
      <c r="D10" s="188" t="s">
        <v>148</v>
      </c>
      <c r="E10" s="186" t="s">
        <v>28</v>
      </c>
      <c r="F10" s="110">
        <v>3000</v>
      </c>
      <c r="G10" s="17">
        <v>46</v>
      </c>
      <c r="H10" s="7">
        <v>43.5</v>
      </c>
      <c r="I10" s="7">
        <v>41.5</v>
      </c>
      <c r="J10" s="18">
        <v>39</v>
      </c>
      <c r="K10" s="22">
        <v>11391</v>
      </c>
      <c r="L10" s="8">
        <v>10821</v>
      </c>
      <c r="M10" s="8">
        <v>10366</v>
      </c>
      <c r="N10" s="156">
        <v>9682</v>
      </c>
      <c r="O10" s="27" t="s">
        <v>94</v>
      </c>
      <c r="P10" s="28" t="s">
        <v>104</v>
      </c>
      <c r="Q10" s="27" t="s">
        <v>94</v>
      </c>
      <c r="R10" s="28" t="s">
        <v>113</v>
      </c>
      <c r="S10" s="183"/>
    </row>
    <row r="11" spans="1:19" ht="12">
      <c r="A11" s="11" t="s">
        <v>24</v>
      </c>
      <c r="B11" s="6" t="s">
        <v>25</v>
      </c>
      <c r="C11" s="62" t="s">
        <v>26</v>
      </c>
      <c r="D11" s="188" t="s">
        <v>148</v>
      </c>
      <c r="E11" s="185" t="s">
        <v>29</v>
      </c>
      <c r="F11" s="111">
        <v>3000</v>
      </c>
      <c r="G11" s="17">
        <v>54</v>
      </c>
      <c r="H11" s="7">
        <v>51</v>
      </c>
      <c r="I11" s="7">
        <v>49</v>
      </c>
      <c r="J11" s="18">
        <v>46</v>
      </c>
      <c r="K11" s="22">
        <v>13401</v>
      </c>
      <c r="L11" s="8">
        <v>12731</v>
      </c>
      <c r="M11" s="8">
        <v>12195</v>
      </c>
      <c r="N11" s="156">
        <v>11391</v>
      </c>
      <c r="O11" s="29" t="s">
        <v>94</v>
      </c>
      <c r="P11" s="30" t="s">
        <v>104</v>
      </c>
      <c r="Q11" s="29" t="s">
        <v>94</v>
      </c>
      <c r="R11" s="30" t="s">
        <v>113</v>
      </c>
      <c r="S11" s="183"/>
    </row>
    <row r="12" spans="1:19" ht="12">
      <c r="A12" s="11" t="s">
        <v>24</v>
      </c>
      <c r="B12" s="6" t="s">
        <v>25</v>
      </c>
      <c r="C12" s="62" t="s">
        <v>26</v>
      </c>
      <c r="D12" s="188" t="s">
        <v>148</v>
      </c>
      <c r="E12" s="185">
        <v>-18</v>
      </c>
      <c r="F12" s="111">
        <v>3000</v>
      </c>
      <c r="G12" s="17">
        <v>56.5</v>
      </c>
      <c r="H12" s="7">
        <v>53.5</v>
      </c>
      <c r="I12" s="7">
        <v>51.5</v>
      </c>
      <c r="J12" s="18">
        <v>48</v>
      </c>
      <c r="K12" s="22">
        <v>14071</v>
      </c>
      <c r="L12" s="8">
        <v>13367</v>
      </c>
      <c r="M12" s="8">
        <v>12804</v>
      </c>
      <c r="N12" s="156">
        <v>11960</v>
      </c>
      <c r="O12" s="29" t="s">
        <v>93</v>
      </c>
      <c r="P12" s="30" t="s">
        <v>104</v>
      </c>
      <c r="Q12" s="29" t="s">
        <v>93</v>
      </c>
      <c r="R12" s="30" t="s">
        <v>113</v>
      </c>
      <c r="S12" s="183"/>
    </row>
    <row r="13" spans="1:19" ht="12">
      <c r="A13" s="11" t="s">
        <v>24</v>
      </c>
      <c r="B13" s="62" t="s">
        <v>31</v>
      </c>
      <c r="C13" s="62" t="s">
        <v>31</v>
      </c>
      <c r="D13" s="190" t="s">
        <v>35</v>
      </c>
      <c r="E13" s="185" t="s">
        <v>28</v>
      </c>
      <c r="F13" s="111">
        <v>1500</v>
      </c>
      <c r="G13" s="17">
        <v>26.5</v>
      </c>
      <c r="H13" s="7">
        <v>25</v>
      </c>
      <c r="I13" s="7">
        <v>24</v>
      </c>
      <c r="J13" s="18">
        <v>22.5</v>
      </c>
      <c r="K13" s="22">
        <v>6558</v>
      </c>
      <c r="L13" s="8">
        <v>6231</v>
      </c>
      <c r="M13" s="8">
        <v>5968</v>
      </c>
      <c r="N13" s="156">
        <v>5575</v>
      </c>
      <c r="O13" s="29" t="s">
        <v>96</v>
      </c>
      <c r="P13" s="30" t="s">
        <v>102</v>
      </c>
      <c r="Q13" s="29" t="s">
        <v>96</v>
      </c>
      <c r="R13" s="30" t="s">
        <v>114</v>
      </c>
      <c r="S13" s="183"/>
    </row>
    <row r="14" spans="1:19" ht="12">
      <c r="A14" s="11" t="s">
        <v>24</v>
      </c>
      <c r="B14" s="62" t="s">
        <v>31</v>
      </c>
      <c r="C14" s="62" t="s">
        <v>31</v>
      </c>
      <c r="D14" s="190" t="s">
        <v>35</v>
      </c>
      <c r="E14" s="185" t="s">
        <v>29</v>
      </c>
      <c r="F14" s="111">
        <v>1500</v>
      </c>
      <c r="G14" s="17">
        <v>31</v>
      </c>
      <c r="H14" s="7">
        <v>29.5</v>
      </c>
      <c r="I14" s="7">
        <v>28.5</v>
      </c>
      <c r="J14" s="18">
        <v>26.5</v>
      </c>
      <c r="K14" s="22">
        <v>7716</v>
      </c>
      <c r="L14" s="8">
        <v>7330</v>
      </c>
      <c r="M14" s="8">
        <v>7021</v>
      </c>
      <c r="N14" s="156">
        <v>6558</v>
      </c>
      <c r="O14" s="29" t="s">
        <v>96</v>
      </c>
      <c r="P14" s="30" t="s">
        <v>102</v>
      </c>
      <c r="Q14" s="29" t="s">
        <v>96</v>
      </c>
      <c r="R14" s="30" t="s">
        <v>114</v>
      </c>
      <c r="S14" s="183"/>
    </row>
    <row r="15" spans="1:19" ht="12">
      <c r="A15" s="11" t="s">
        <v>24</v>
      </c>
      <c r="B15" s="62" t="s">
        <v>31</v>
      </c>
      <c r="C15" s="62" t="s">
        <v>31</v>
      </c>
      <c r="D15" s="190" t="s">
        <v>35</v>
      </c>
      <c r="E15" s="185">
        <v>-18</v>
      </c>
      <c r="F15" s="111">
        <v>1500</v>
      </c>
      <c r="G15" s="17">
        <v>32.5</v>
      </c>
      <c r="H15" s="7">
        <v>31</v>
      </c>
      <c r="I15" s="7">
        <v>29.5</v>
      </c>
      <c r="J15" s="18">
        <v>28</v>
      </c>
      <c r="K15" s="22">
        <v>8101</v>
      </c>
      <c r="L15" s="8">
        <v>7696</v>
      </c>
      <c r="M15" s="8">
        <v>7372</v>
      </c>
      <c r="N15" s="156">
        <v>6886</v>
      </c>
      <c r="O15" s="29" t="s">
        <v>95</v>
      </c>
      <c r="P15" s="30" t="s">
        <v>102</v>
      </c>
      <c r="Q15" s="29" t="s">
        <v>95</v>
      </c>
      <c r="R15" s="30" t="s">
        <v>114</v>
      </c>
      <c r="S15" s="183"/>
    </row>
    <row r="16" spans="1:19" ht="12">
      <c r="A16" s="11" t="s">
        <v>24</v>
      </c>
      <c r="B16" s="6" t="s">
        <v>31</v>
      </c>
      <c r="C16" s="62" t="s">
        <v>79</v>
      </c>
      <c r="D16" s="188" t="s">
        <v>148</v>
      </c>
      <c r="E16" s="185" t="s">
        <v>28</v>
      </c>
      <c r="F16" s="111">
        <v>3000</v>
      </c>
      <c r="G16" s="17">
        <v>26.5</v>
      </c>
      <c r="H16" s="7">
        <v>25</v>
      </c>
      <c r="I16" s="7">
        <v>24</v>
      </c>
      <c r="J16" s="18">
        <v>22.5</v>
      </c>
      <c r="K16" s="22">
        <v>6558</v>
      </c>
      <c r="L16" s="8">
        <v>6231</v>
      </c>
      <c r="M16" s="8">
        <v>5968</v>
      </c>
      <c r="N16" s="156">
        <v>5575</v>
      </c>
      <c r="O16" s="29" t="s">
        <v>96</v>
      </c>
      <c r="P16" s="30" t="s">
        <v>102</v>
      </c>
      <c r="Q16" s="29" t="s">
        <v>96</v>
      </c>
      <c r="R16" s="30" t="s">
        <v>114</v>
      </c>
      <c r="S16" s="183"/>
    </row>
    <row r="17" spans="1:19" ht="12">
      <c r="A17" s="11" t="s">
        <v>24</v>
      </c>
      <c r="B17" s="6" t="s">
        <v>31</v>
      </c>
      <c r="C17" s="62" t="s">
        <v>79</v>
      </c>
      <c r="D17" s="188" t="s">
        <v>148</v>
      </c>
      <c r="E17" s="185" t="s">
        <v>29</v>
      </c>
      <c r="F17" s="111">
        <v>3000</v>
      </c>
      <c r="G17" s="17">
        <v>31</v>
      </c>
      <c r="H17" s="7">
        <v>29.5</v>
      </c>
      <c r="I17" s="7">
        <v>28.5</v>
      </c>
      <c r="J17" s="18">
        <v>26.5</v>
      </c>
      <c r="K17" s="22">
        <v>7716</v>
      </c>
      <c r="L17" s="8">
        <v>7330</v>
      </c>
      <c r="M17" s="8">
        <v>7021</v>
      </c>
      <c r="N17" s="156">
        <v>6558</v>
      </c>
      <c r="O17" s="29" t="s">
        <v>96</v>
      </c>
      <c r="P17" s="30" t="s">
        <v>102</v>
      </c>
      <c r="Q17" s="29" t="s">
        <v>96</v>
      </c>
      <c r="R17" s="30" t="s">
        <v>114</v>
      </c>
      <c r="S17" s="183"/>
    </row>
    <row r="18" spans="1:19" ht="12">
      <c r="A18" s="11" t="s">
        <v>24</v>
      </c>
      <c r="B18" s="6" t="s">
        <v>31</v>
      </c>
      <c r="C18" s="62" t="s">
        <v>79</v>
      </c>
      <c r="D18" s="188" t="s">
        <v>148</v>
      </c>
      <c r="E18" s="185">
        <v>-18</v>
      </c>
      <c r="F18" s="111">
        <v>3000</v>
      </c>
      <c r="G18" s="17">
        <v>32.5</v>
      </c>
      <c r="H18" s="7">
        <v>31</v>
      </c>
      <c r="I18" s="7">
        <v>29.5</v>
      </c>
      <c r="J18" s="18">
        <v>28</v>
      </c>
      <c r="K18" s="22">
        <v>8101</v>
      </c>
      <c r="L18" s="8">
        <v>7696</v>
      </c>
      <c r="M18" s="8">
        <v>7372</v>
      </c>
      <c r="N18" s="156">
        <v>6886</v>
      </c>
      <c r="O18" s="29" t="s">
        <v>95</v>
      </c>
      <c r="P18" s="30" t="s">
        <v>102</v>
      </c>
      <c r="Q18" s="29" t="s">
        <v>95</v>
      </c>
      <c r="R18" s="30" t="s">
        <v>114</v>
      </c>
      <c r="S18" s="183"/>
    </row>
    <row r="19" spans="1:19" ht="12">
      <c r="A19" s="11" t="s">
        <v>24</v>
      </c>
      <c r="B19" s="6" t="s">
        <v>32</v>
      </c>
      <c r="C19" s="62" t="s">
        <v>33</v>
      </c>
      <c r="D19" s="188" t="s">
        <v>148</v>
      </c>
      <c r="E19" s="185" t="s">
        <v>28</v>
      </c>
      <c r="F19" s="111">
        <v>6000</v>
      </c>
      <c r="G19" s="17">
        <v>58.5</v>
      </c>
      <c r="H19" s="7">
        <v>55.5</v>
      </c>
      <c r="I19" s="7">
        <v>53.5</v>
      </c>
      <c r="J19" s="18">
        <v>50</v>
      </c>
      <c r="K19" s="22">
        <v>14582</v>
      </c>
      <c r="L19" s="8">
        <v>13853</v>
      </c>
      <c r="M19" s="8">
        <v>13270</v>
      </c>
      <c r="N19" s="156">
        <v>12395</v>
      </c>
      <c r="O19" s="27" t="s">
        <v>94</v>
      </c>
      <c r="P19" s="30" t="s">
        <v>104</v>
      </c>
      <c r="Q19" s="27" t="s">
        <v>94</v>
      </c>
      <c r="R19" s="30" t="s">
        <v>117</v>
      </c>
      <c r="S19" s="183"/>
    </row>
    <row r="20" spans="1:19" ht="12">
      <c r="A20" s="11" t="s">
        <v>24</v>
      </c>
      <c r="B20" s="6" t="s">
        <v>32</v>
      </c>
      <c r="C20" s="62" t="s">
        <v>33</v>
      </c>
      <c r="D20" s="188" t="s">
        <v>148</v>
      </c>
      <c r="E20" s="185" t="s">
        <v>29</v>
      </c>
      <c r="F20" s="111">
        <v>6000</v>
      </c>
      <c r="G20" s="17">
        <v>67.5</v>
      </c>
      <c r="H20" s="7">
        <v>64.5</v>
      </c>
      <c r="I20" s="7">
        <v>61.5</v>
      </c>
      <c r="J20" s="18">
        <v>57.5</v>
      </c>
      <c r="K20" s="22">
        <v>16864</v>
      </c>
      <c r="L20" s="8">
        <v>16021</v>
      </c>
      <c r="M20" s="8">
        <v>15346</v>
      </c>
      <c r="N20" s="156">
        <v>14334</v>
      </c>
      <c r="O20" s="29" t="s">
        <v>94</v>
      </c>
      <c r="P20" s="30" t="s">
        <v>104</v>
      </c>
      <c r="Q20" s="29" t="s">
        <v>94</v>
      </c>
      <c r="R20" s="30" t="s">
        <v>113</v>
      </c>
      <c r="S20" s="183"/>
    </row>
    <row r="21" spans="1:19" ht="12">
      <c r="A21" s="11" t="s">
        <v>24</v>
      </c>
      <c r="B21" s="6" t="s">
        <v>34</v>
      </c>
      <c r="C21" s="62" t="s">
        <v>34</v>
      </c>
      <c r="D21" s="190" t="s">
        <v>35</v>
      </c>
      <c r="E21" s="185" t="s">
        <v>28</v>
      </c>
      <c r="F21" s="111">
        <v>1500</v>
      </c>
      <c r="G21" s="17">
        <v>40.5</v>
      </c>
      <c r="H21" s="7">
        <v>38.5</v>
      </c>
      <c r="I21" s="7">
        <v>37</v>
      </c>
      <c r="J21" s="18">
        <v>34.5</v>
      </c>
      <c r="K21" s="22">
        <v>10125</v>
      </c>
      <c r="L21" s="8">
        <v>9619</v>
      </c>
      <c r="M21" s="8">
        <v>9214</v>
      </c>
      <c r="N21" s="156">
        <v>8606</v>
      </c>
      <c r="O21" s="29" t="s">
        <v>93</v>
      </c>
      <c r="P21" s="30" t="s">
        <v>106</v>
      </c>
      <c r="Q21" s="29" t="s">
        <v>93</v>
      </c>
      <c r="R21" s="30" t="s">
        <v>118</v>
      </c>
      <c r="S21" s="183"/>
    </row>
    <row r="22" spans="1:19" ht="12">
      <c r="A22" s="11" t="s">
        <v>24</v>
      </c>
      <c r="B22" s="6" t="s">
        <v>34</v>
      </c>
      <c r="C22" s="62" t="s">
        <v>34</v>
      </c>
      <c r="D22" s="190" t="s">
        <v>35</v>
      </c>
      <c r="E22" s="185" t="s">
        <v>29</v>
      </c>
      <c r="F22" s="111">
        <v>1500</v>
      </c>
      <c r="G22" s="17">
        <v>48</v>
      </c>
      <c r="H22" s="7">
        <v>45.5</v>
      </c>
      <c r="I22" s="7">
        <v>43.5</v>
      </c>
      <c r="J22" s="18">
        <v>40.5</v>
      </c>
      <c r="K22" s="22">
        <v>11912</v>
      </c>
      <c r="L22" s="8">
        <v>11316</v>
      </c>
      <c r="M22" s="8">
        <v>10840</v>
      </c>
      <c r="N22" s="156">
        <v>10125</v>
      </c>
      <c r="O22" s="29" t="s">
        <v>93</v>
      </c>
      <c r="P22" s="30" t="s">
        <v>106</v>
      </c>
      <c r="Q22" s="29" t="s">
        <v>93</v>
      </c>
      <c r="R22" s="30" t="s">
        <v>118</v>
      </c>
      <c r="S22" s="183"/>
    </row>
    <row r="23" spans="1:19" ht="12">
      <c r="A23" s="11" t="s">
        <v>24</v>
      </c>
      <c r="B23" s="6" t="s">
        <v>34</v>
      </c>
      <c r="C23" s="62" t="s">
        <v>34</v>
      </c>
      <c r="D23" s="190" t="s">
        <v>35</v>
      </c>
      <c r="E23" s="185">
        <v>-18</v>
      </c>
      <c r="F23" s="111">
        <v>1500</v>
      </c>
      <c r="G23" s="17">
        <v>50.5</v>
      </c>
      <c r="H23" s="7">
        <v>48</v>
      </c>
      <c r="I23" s="7">
        <v>46</v>
      </c>
      <c r="J23" s="18">
        <v>43</v>
      </c>
      <c r="K23" s="22">
        <v>12507</v>
      </c>
      <c r="L23" s="8">
        <v>11882</v>
      </c>
      <c r="M23" s="8">
        <v>11382</v>
      </c>
      <c r="N23" s="156">
        <v>10631</v>
      </c>
      <c r="O23" s="29" t="s">
        <v>93</v>
      </c>
      <c r="P23" s="30" t="s">
        <v>106</v>
      </c>
      <c r="Q23" s="29" t="s">
        <v>93</v>
      </c>
      <c r="R23" s="30" t="s">
        <v>118</v>
      </c>
      <c r="S23" s="183"/>
    </row>
    <row r="24" spans="1:19" ht="12">
      <c r="A24" s="11" t="s">
        <v>24</v>
      </c>
      <c r="B24" s="6" t="s">
        <v>36</v>
      </c>
      <c r="C24" s="62" t="s">
        <v>36</v>
      </c>
      <c r="D24" s="190" t="s">
        <v>35</v>
      </c>
      <c r="E24" s="185" t="s">
        <v>28</v>
      </c>
      <c r="F24" s="111">
        <v>1500</v>
      </c>
      <c r="G24" s="17">
        <v>32</v>
      </c>
      <c r="H24" s="7">
        <v>30.5</v>
      </c>
      <c r="I24" s="7">
        <v>29</v>
      </c>
      <c r="J24" s="18">
        <v>27</v>
      </c>
      <c r="K24" s="22">
        <v>7939</v>
      </c>
      <c r="L24" s="8">
        <v>7542</v>
      </c>
      <c r="M24" s="8">
        <v>7225</v>
      </c>
      <c r="N24" s="156">
        <v>6748</v>
      </c>
      <c r="O24" s="29" t="s">
        <v>95</v>
      </c>
      <c r="P24" s="30" t="s">
        <v>103</v>
      </c>
      <c r="Q24" s="29" t="s">
        <v>95</v>
      </c>
      <c r="R24" s="30" t="s">
        <v>119</v>
      </c>
      <c r="S24" s="183"/>
    </row>
    <row r="25" spans="1:19" ht="12">
      <c r="A25" s="11" t="s">
        <v>24</v>
      </c>
      <c r="B25" s="6" t="s">
        <v>36</v>
      </c>
      <c r="C25" s="62" t="s">
        <v>36</v>
      </c>
      <c r="D25" s="190" t="s">
        <v>35</v>
      </c>
      <c r="E25" s="185" t="s">
        <v>29</v>
      </c>
      <c r="F25" s="111">
        <v>1500</v>
      </c>
      <c r="G25" s="17">
        <v>37.5</v>
      </c>
      <c r="H25" s="7">
        <v>35.5</v>
      </c>
      <c r="I25" s="7">
        <v>34</v>
      </c>
      <c r="J25" s="18">
        <v>32</v>
      </c>
      <c r="K25" s="22">
        <v>9340</v>
      </c>
      <c r="L25" s="8">
        <v>8873</v>
      </c>
      <c r="M25" s="8">
        <v>8499</v>
      </c>
      <c r="N25" s="156">
        <v>7939</v>
      </c>
      <c r="O25" s="29" t="s">
        <v>95</v>
      </c>
      <c r="P25" s="30" t="s">
        <v>103</v>
      </c>
      <c r="Q25" s="29" t="s">
        <v>95</v>
      </c>
      <c r="R25" s="30" t="s">
        <v>119</v>
      </c>
      <c r="S25" s="183"/>
    </row>
    <row r="26" spans="1:19" ht="12">
      <c r="A26" s="11" t="s">
        <v>24</v>
      </c>
      <c r="B26" s="6" t="s">
        <v>36</v>
      </c>
      <c r="C26" s="62" t="s">
        <v>36</v>
      </c>
      <c r="D26" s="190" t="s">
        <v>35</v>
      </c>
      <c r="E26" s="185">
        <v>-18</v>
      </c>
      <c r="F26" s="111">
        <v>1500</v>
      </c>
      <c r="G26" s="17">
        <v>39.5</v>
      </c>
      <c r="H26" s="7">
        <v>37.5</v>
      </c>
      <c r="I26" s="7">
        <v>36</v>
      </c>
      <c r="J26" s="18">
        <v>33.5</v>
      </c>
      <c r="K26" s="22">
        <v>9807</v>
      </c>
      <c r="L26" s="8">
        <v>9317</v>
      </c>
      <c r="M26" s="8">
        <v>8924</v>
      </c>
      <c r="N26" s="156">
        <v>8336</v>
      </c>
      <c r="O26" s="29" t="s">
        <v>95</v>
      </c>
      <c r="P26" s="30" t="s">
        <v>103</v>
      </c>
      <c r="Q26" s="29" t="s">
        <v>95</v>
      </c>
      <c r="R26" s="30" t="s">
        <v>119</v>
      </c>
      <c r="S26" s="183"/>
    </row>
    <row r="27" spans="1:19" ht="12">
      <c r="A27" s="11" t="s">
        <v>24</v>
      </c>
      <c r="B27" s="6" t="s">
        <v>25</v>
      </c>
      <c r="C27" s="62" t="s">
        <v>25</v>
      </c>
      <c r="D27" s="190" t="s">
        <v>35</v>
      </c>
      <c r="E27" s="185" t="s">
        <v>28</v>
      </c>
      <c r="F27" s="111">
        <v>1500</v>
      </c>
      <c r="G27" s="17">
        <v>44.5</v>
      </c>
      <c r="H27" s="7">
        <v>42.5</v>
      </c>
      <c r="I27" s="7">
        <v>41.5</v>
      </c>
      <c r="J27" s="18">
        <v>38</v>
      </c>
      <c r="K27" s="22">
        <v>11074</v>
      </c>
      <c r="L27" s="8">
        <v>10521</v>
      </c>
      <c r="M27" s="8">
        <v>10078</v>
      </c>
      <c r="N27" s="156">
        <v>9413</v>
      </c>
      <c r="O27" s="27" t="s">
        <v>94</v>
      </c>
      <c r="P27" s="30" t="s">
        <v>105</v>
      </c>
      <c r="Q27" s="27" t="s">
        <v>94</v>
      </c>
      <c r="R27" s="30" t="s">
        <v>120</v>
      </c>
      <c r="S27" s="183"/>
    </row>
    <row r="28" spans="1:19" ht="12">
      <c r="A28" s="11" t="s">
        <v>24</v>
      </c>
      <c r="B28" s="6" t="s">
        <v>25</v>
      </c>
      <c r="C28" s="62" t="s">
        <v>25</v>
      </c>
      <c r="D28" s="190" t="s">
        <v>35</v>
      </c>
      <c r="E28" s="185" t="s">
        <v>29</v>
      </c>
      <c r="F28" s="111">
        <v>1500</v>
      </c>
      <c r="G28" s="17">
        <v>52.5</v>
      </c>
      <c r="H28" s="7">
        <v>50</v>
      </c>
      <c r="I28" s="7">
        <v>47.5</v>
      </c>
      <c r="J28" s="18">
        <v>44.5</v>
      </c>
      <c r="K28" s="22">
        <v>13028</v>
      </c>
      <c r="L28" s="8">
        <v>12377</v>
      </c>
      <c r="M28" s="8">
        <v>11856</v>
      </c>
      <c r="N28" s="156">
        <v>11074</v>
      </c>
      <c r="O28" s="29" t="s">
        <v>94</v>
      </c>
      <c r="P28" s="30" t="s">
        <v>105</v>
      </c>
      <c r="Q28" s="29" t="s">
        <v>94</v>
      </c>
      <c r="R28" s="30" t="s">
        <v>120</v>
      </c>
      <c r="S28" s="183"/>
    </row>
    <row r="29" spans="1:19" ht="12">
      <c r="A29" s="11" t="s">
        <v>24</v>
      </c>
      <c r="B29" s="6" t="s">
        <v>25</v>
      </c>
      <c r="C29" s="62" t="s">
        <v>25</v>
      </c>
      <c r="D29" s="190" t="s">
        <v>35</v>
      </c>
      <c r="E29" s="185">
        <v>-18</v>
      </c>
      <c r="F29" s="111">
        <v>1500</v>
      </c>
      <c r="G29" s="17">
        <v>55</v>
      </c>
      <c r="H29" s="7">
        <v>52</v>
      </c>
      <c r="I29" s="7">
        <v>50</v>
      </c>
      <c r="J29" s="18">
        <v>47</v>
      </c>
      <c r="K29" s="22">
        <v>13680</v>
      </c>
      <c r="L29" s="8">
        <v>12996</v>
      </c>
      <c r="M29" s="8">
        <v>12449</v>
      </c>
      <c r="N29" s="156">
        <v>11628</v>
      </c>
      <c r="O29" s="29" t="s">
        <v>93</v>
      </c>
      <c r="P29" s="30" t="s">
        <v>105</v>
      </c>
      <c r="Q29" s="29" t="s">
        <v>93</v>
      </c>
      <c r="R29" s="30" t="s">
        <v>120</v>
      </c>
      <c r="S29" s="183"/>
    </row>
    <row r="30" spans="1:19" ht="12">
      <c r="A30" s="11" t="s">
        <v>24</v>
      </c>
      <c r="B30" s="6" t="s">
        <v>25</v>
      </c>
      <c r="C30" s="62" t="s">
        <v>88</v>
      </c>
      <c r="D30" s="190" t="s">
        <v>35</v>
      </c>
      <c r="E30" s="185" t="s">
        <v>28</v>
      </c>
      <c r="F30" s="111">
        <v>3000</v>
      </c>
      <c r="G30" s="17">
        <v>57.5</v>
      </c>
      <c r="H30" s="7">
        <v>54.5</v>
      </c>
      <c r="I30" s="7">
        <v>52.5</v>
      </c>
      <c r="J30" s="18">
        <v>49</v>
      </c>
      <c r="K30" s="8">
        <v>14331</v>
      </c>
      <c r="L30" s="8">
        <v>13615</v>
      </c>
      <c r="M30" s="8">
        <v>13041</v>
      </c>
      <c r="N30" s="156">
        <v>12182</v>
      </c>
      <c r="O30" s="29" t="s">
        <v>94</v>
      </c>
      <c r="P30" s="30" t="s">
        <v>107</v>
      </c>
      <c r="Q30" s="29" t="s">
        <v>94</v>
      </c>
      <c r="R30" s="30" t="s">
        <v>121</v>
      </c>
      <c r="S30" s="183"/>
    </row>
    <row r="31" spans="1:19" ht="12">
      <c r="A31" s="11" t="s">
        <v>24</v>
      </c>
      <c r="B31" s="6" t="s">
        <v>25</v>
      </c>
      <c r="C31" s="62" t="s">
        <v>88</v>
      </c>
      <c r="D31" s="190" t="s">
        <v>35</v>
      </c>
      <c r="E31" s="185" t="s">
        <v>29</v>
      </c>
      <c r="F31" s="111">
        <v>3000</v>
      </c>
      <c r="G31" s="17">
        <v>57.5</v>
      </c>
      <c r="H31" s="7">
        <v>54.5</v>
      </c>
      <c r="I31" s="7">
        <v>52.5</v>
      </c>
      <c r="J31" s="18">
        <v>49</v>
      </c>
      <c r="K31" s="8">
        <v>14331</v>
      </c>
      <c r="L31" s="8">
        <v>13615</v>
      </c>
      <c r="M31" s="8">
        <v>13041</v>
      </c>
      <c r="N31" s="156">
        <v>12182</v>
      </c>
      <c r="O31" s="29" t="s">
        <v>94</v>
      </c>
      <c r="P31" s="30" t="s">
        <v>107</v>
      </c>
      <c r="Q31" s="29" t="s">
        <v>94</v>
      </c>
      <c r="R31" s="30" t="s">
        <v>121</v>
      </c>
      <c r="S31" s="183"/>
    </row>
    <row r="32" spans="1:19" ht="12">
      <c r="A32" s="11" t="s">
        <v>24</v>
      </c>
      <c r="B32" s="6" t="s">
        <v>37</v>
      </c>
      <c r="C32" s="62" t="s">
        <v>37</v>
      </c>
      <c r="D32" s="190" t="s">
        <v>35</v>
      </c>
      <c r="E32" s="185" t="s">
        <v>28</v>
      </c>
      <c r="F32" s="111">
        <v>1500</v>
      </c>
      <c r="G32" s="17">
        <v>15</v>
      </c>
      <c r="H32" s="7">
        <v>14.5</v>
      </c>
      <c r="I32" s="7">
        <v>14</v>
      </c>
      <c r="J32" s="18">
        <v>13</v>
      </c>
      <c r="K32" s="22">
        <v>3740</v>
      </c>
      <c r="L32" s="8">
        <v>3553</v>
      </c>
      <c r="M32" s="8">
        <v>3403</v>
      </c>
      <c r="N32" s="156">
        <v>3179</v>
      </c>
      <c r="O32" s="29" t="s">
        <v>96</v>
      </c>
      <c r="P32" s="30" t="s">
        <v>98</v>
      </c>
      <c r="Q32" s="29" t="s">
        <v>96</v>
      </c>
      <c r="R32" s="30" t="s">
        <v>115</v>
      </c>
      <c r="S32" s="183"/>
    </row>
    <row r="33" spans="1:19" ht="12">
      <c r="A33" s="11" t="s">
        <v>24</v>
      </c>
      <c r="B33" s="6" t="s">
        <v>37</v>
      </c>
      <c r="C33" s="62" t="s">
        <v>37</v>
      </c>
      <c r="D33" s="190" t="s">
        <v>35</v>
      </c>
      <c r="E33" s="185" t="s">
        <v>29</v>
      </c>
      <c r="F33" s="111">
        <v>1500</v>
      </c>
      <c r="G33" s="17">
        <v>18</v>
      </c>
      <c r="H33" s="7">
        <v>17</v>
      </c>
      <c r="I33" s="7">
        <v>16.5</v>
      </c>
      <c r="J33" s="18">
        <v>15</v>
      </c>
      <c r="K33" s="22">
        <v>4400</v>
      </c>
      <c r="L33" s="8">
        <v>4180</v>
      </c>
      <c r="M33" s="8">
        <v>4004</v>
      </c>
      <c r="N33" s="156">
        <v>3740</v>
      </c>
      <c r="O33" s="29" t="s">
        <v>96</v>
      </c>
      <c r="P33" s="30" t="s">
        <v>98</v>
      </c>
      <c r="Q33" s="29" t="s">
        <v>96</v>
      </c>
      <c r="R33" s="30" t="s">
        <v>115</v>
      </c>
      <c r="S33" s="183"/>
    </row>
    <row r="34" spans="1:19" ht="12">
      <c r="A34" s="11" t="s">
        <v>24</v>
      </c>
      <c r="B34" s="6" t="s">
        <v>37</v>
      </c>
      <c r="C34" s="62" t="s">
        <v>37</v>
      </c>
      <c r="D34" s="190" t="s">
        <v>35</v>
      </c>
      <c r="E34" s="185">
        <v>-18</v>
      </c>
      <c r="F34" s="111">
        <v>1500</v>
      </c>
      <c r="G34" s="17">
        <v>19</v>
      </c>
      <c r="H34" s="7">
        <v>18</v>
      </c>
      <c r="I34" s="7">
        <v>17</v>
      </c>
      <c r="J34" s="18">
        <v>16</v>
      </c>
      <c r="K34" s="22">
        <v>4619</v>
      </c>
      <c r="L34" s="8">
        <v>4389</v>
      </c>
      <c r="M34" s="8">
        <v>4204</v>
      </c>
      <c r="N34" s="156">
        <v>3927</v>
      </c>
      <c r="O34" s="29" t="s">
        <v>95</v>
      </c>
      <c r="P34" s="30" t="s">
        <v>98</v>
      </c>
      <c r="Q34" s="29" t="s">
        <v>95</v>
      </c>
      <c r="R34" s="30" t="s">
        <v>115</v>
      </c>
      <c r="S34" s="183"/>
    </row>
    <row r="35" spans="1:19" ht="12">
      <c r="A35" s="11" t="s">
        <v>24</v>
      </c>
      <c r="B35" s="6" t="s">
        <v>38</v>
      </c>
      <c r="C35" s="62" t="s">
        <v>38</v>
      </c>
      <c r="D35" s="190" t="s">
        <v>35</v>
      </c>
      <c r="E35" s="185" t="s">
        <v>28</v>
      </c>
      <c r="F35" s="111">
        <v>1500</v>
      </c>
      <c r="G35" s="17">
        <v>30</v>
      </c>
      <c r="H35" s="7">
        <v>28.5</v>
      </c>
      <c r="I35" s="7">
        <v>27.5</v>
      </c>
      <c r="J35" s="18">
        <v>25.5</v>
      </c>
      <c r="K35" s="22">
        <v>7421</v>
      </c>
      <c r="L35" s="8">
        <v>7050</v>
      </c>
      <c r="M35" s="8">
        <v>6753</v>
      </c>
      <c r="N35" s="156">
        <v>6308</v>
      </c>
      <c r="O35" s="29" t="s">
        <v>92</v>
      </c>
      <c r="P35" s="30" t="s">
        <v>97</v>
      </c>
      <c r="Q35" s="29" t="s">
        <v>92</v>
      </c>
      <c r="R35" s="30" t="s">
        <v>112</v>
      </c>
      <c r="S35" s="183"/>
    </row>
    <row r="36" spans="1:19" ht="12">
      <c r="A36" s="11" t="s">
        <v>24</v>
      </c>
      <c r="B36" s="6" t="s">
        <v>38</v>
      </c>
      <c r="C36" s="62" t="s">
        <v>38</v>
      </c>
      <c r="D36" s="190" t="s">
        <v>35</v>
      </c>
      <c r="E36" s="185" t="s">
        <v>29</v>
      </c>
      <c r="F36" s="111">
        <v>1500</v>
      </c>
      <c r="G36" s="17">
        <v>35</v>
      </c>
      <c r="H36" s="7">
        <v>33.5</v>
      </c>
      <c r="I36" s="7">
        <v>32</v>
      </c>
      <c r="J36" s="18">
        <v>30</v>
      </c>
      <c r="K36" s="22">
        <v>8731</v>
      </c>
      <c r="L36" s="8">
        <v>8294</v>
      </c>
      <c r="M36" s="8">
        <v>7945</v>
      </c>
      <c r="N36" s="156">
        <v>7421</v>
      </c>
      <c r="O36" s="29" t="s">
        <v>92</v>
      </c>
      <c r="P36" s="30" t="s">
        <v>97</v>
      </c>
      <c r="Q36" s="29" t="s">
        <v>92</v>
      </c>
      <c r="R36" s="30" t="s">
        <v>112</v>
      </c>
      <c r="S36" s="183"/>
    </row>
    <row r="37" spans="1:19" ht="12">
      <c r="A37" s="11" t="s">
        <v>24</v>
      </c>
      <c r="B37" s="6" t="s">
        <v>38</v>
      </c>
      <c r="C37" s="62" t="s">
        <v>38</v>
      </c>
      <c r="D37" s="190" t="s">
        <v>35</v>
      </c>
      <c r="E37" s="185">
        <v>-18</v>
      </c>
      <c r="F37" s="111">
        <v>1500</v>
      </c>
      <c r="G37" s="17">
        <v>37</v>
      </c>
      <c r="H37" s="7">
        <v>35</v>
      </c>
      <c r="I37" s="7">
        <v>33.5</v>
      </c>
      <c r="J37" s="18">
        <v>31.5</v>
      </c>
      <c r="K37" s="22">
        <v>9167</v>
      </c>
      <c r="L37" s="8">
        <v>8709</v>
      </c>
      <c r="M37" s="8">
        <v>8342</v>
      </c>
      <c r="N37" s="156">
        <v>7792</v>
      </c>
      <c r="O37" s="29" t="s">
        <v>93</v>
      </c>
      <c r="P37" s="30" t="s">
        <v>97</v>
      </c>
      <c r="Q37" s="29" t="s">
        <v>93</v>
      </c>
      <c r="R37" s="30" t="s">
        <v>112</v>
      </c>
      <c r="S37" s="183"/>
    </row>
    <row r="38" spans="1:19" ht="12">
      <c r="A38" s="11" t="s">
        <v>24</v>
      </c>
      <c r="B38" s="6" t="s">
        <v>30</v>
      </c>
      <c r="C38" s="62" t="s">
        <v>39</v>
      </c>
      <c r="D38" s="188" t="s">
        <v>148</v>
      </c>
      <c r="E38" s="185" t="s">
        <v>28</v>
      </c>
      <c r="F38" s="111">
        <v>3000</v>
      </c>
      <c r="G38" s="17">
        <v>29</v>
      </c>
      <c r="H38" s="7">
        <v>28</v>
      </c>
      <c r="I38" s="7">
        <v>26.5</v>
      </c>
      <c r="J38" s="18">
        <v>25</v>
      </c>
      <c r="K38" s="22">
        <v>7249</v>
      </c>
      <c r="L38" s="8">
        <v>6886</v>
      </c>
      <c r="M38" s="8">
        <v>6596</v>
      </c>
      <c r="N38" s="156">
        <v>6162</v>
      </c>
      <c r="O38" s="29" t="s">
        <v>96</v>
      </c>
      <c r="P38" s="30" t="s">
        <v>102</v>
      </c>
      <c r="Q38" s="29" t="s">
        <v>96</v>
      </c>
      <c r="R38" s="30" t="s">
        <v>114</v>
      </c>
      <c r="S38" s="183"/>
    </row>
    <row r="39" spans="1:19" ht="12">
      <c r="A39" s="11" t="s">
        <v>24</v>
      </c>
      <c r="B39" s="6" t="s">
        <v>30</v>
      </c>
      <c r="C39" s="62" t="s">
        <v>39</v>
      </c>
      <c r="D39" s="188" t="s">
        <v>148</v>
      </c>
      <c r="E39" s="185" t="s">
        <v>29</v>
      </c>
      <c r="F39" s="111">
        <v>3000</v>
      </c>
      <c r="G39" s="17">
        <v>34.5</v>
      </c>
      <c r="H39" s="7">
        <v>32.5</v>
      </c>
      <c r="I39" s="7">
        <v>31.5</v>
      </c>
      <c r="J39" s="18">
        <v>29</v>
      </c>
      <c r="K39" s="22">
        <v>8528</v>
      </c>
      <c r="L39" s="8">
        <v>8101</v>
      </c>
      <c r="M39" s="8">
        <v>7760</v>
      </c>
      <c r="N39" s="156">
        <v>7249</v>
      </c>
      <c r="O39" s="29" t="s">
        <v>96</v>
      </c>
      <c r="P39" s="30" t="s">
        <v>102</v>
      </c>
      <c r="Q39" s="29" t="s">
        <v>96</v>
      </c>
      <c r="R39" s="30" t="s">
        <v>114</v>
      </c>
      <c r="S39" s="183"/>
    </row>
    <row r="40" spans="1:19" ht="12">
      <c r="A40" s="11" t="s">
        <v>24</v>
      </c>
      <c r="B40" s="6" t="s">
        <v>30</v>
      </c>
      <c r="C40" s="62" t="s">
        <v>39</v>
      </c>
      <c r="D40" s="188" t="s">
        <v>148</v>
      </c>
      <c r="E40" s="185">
        <v>-18</v>
      </c>
      <c r="F40" s="111">
        <v>3000</v>
      </c>
      <c r="G40" s="17">
        <v>36</v>
      </c>
      <c r="H40" s="7">
        <v>34.5</v>
      </c>
      <c r="I40" s="7">
        <v>33</v>
      </c>
      <c r="J40" s="18">
        <v>30.5</v>
      </c>
      <c r="K40" s="22">
        <v>8954</v>
      </c>
      <c r="L40" s="8">
        <v>8507</v>
      </c>
      <c r="M40" s="8">
        <v>8148</v>
      </c>
      <c r="N40" s="156">
        <v>7611</v>
      </c>
      <c r="O40" s="29" t="s">
        <v>95</v>
      </c>
      <c r="P40" s="30" t="s">
        <v>102</v>
      </c>
      <c r="Q40" s="29" t="s">
        <v>95</v>
      </c>
      <c r="R40" s="30" t="s">
        <v>114</v>
      </c>
      <c r="S40" s="183"/>
    </row>
    <row r="41" spans="1:19" ht="12">
      <c r="A41" s="11" t="s">
        <v>24</v>
      </c>
      <c r="B41" s="6" t="s">
        <v>32</v>
      </c>
      <c r="C41" s="62" t="s">
        <v>40</v>
      </c>
      <c r="D41" s="188" t="s">
        <v>148</v>
      </c>
      <c r="E41" s="185" t="s">
        <v>28</v>
      </c>
      <c r="F41" s="111">
        <v>6000</v>
      </c>
      <c r="G41" s="17">
        <v>56</v>
      </c>
      <c r="H41" s="7">
        <v>53.5</v>
      </c>
      <c r="I41" s="7">
        <v>51</v>
      </c>
      <c r="J41" s="18">
        <v>47.5</v>
      </c>
      <c r="K41" s="22">
        <v>13962</v>
      </c>
      <c r="L41" s="8">
        <v>13264</v>
      </c>
      <c r="M41" s="8">
        <v>12706</v>
      </c>
      <c r="N41" s="156">
        <v>11868</v>
      </c>
      <c r="O41" s="29" t="s">
        <v>94</v>
      </c>
      <c r="P41" s="30" t="s">
        <v>104</v>
      </c>
      <c r="Q41" s="29" t="s">
        <v>94</v>
      </c>
      <c r="R41" s="30" t="s">
        <v>113</v>
      </c>
      <c r="S41" s="183"/>
    </row>
    <row r="42" spans="1:19" ht="12">
      <c r="A42" s="11" t="s">
        <v>24</v>
      </c>
      <c r="B42" s="6" t="s">
        <v>32</v>
      </c>
      <c r="C42" s="62" t="s">
        <v>40</v>
      </c>
      <c r="D42" s="188" t="s">
        <v>148</v>
      </c>
      <c r="E42" s="185" t="s">
        <v>29</v>
      </c>
      <c r="F42" s="111">
        <v>6000</v>
      </c>
      <c r="G42" s="17">
        <v>64</v>
      </c>
      <c r="H42" s="7">
        <v>61</v>
      </c>
      <c r="I42" s="7">
        <v>58.5</v>
      </c>
      <c r="J42" s="18">
        <v>54.5</v>
      </c>
      <c r="K42" s="22">
        <v>15941</v>
      </c>
      <c r="L42" s="8">
        <v>15144</v>
      </c>
      <c r="M42" s="8">
        <v>14507</v>
      </c>
      <c r="N42" s="156">
        <v>13550</v>
      </c>
      <c r="O42" s="27" t="s">
        <v>94</v>
      </c>
      <c r="P42" s="30" t="s">
        <v>104</v>
      </c>
      <c r="Q42" s="27" t="s">
        <v>94</v>
      </c>
      <c r="R42" s="30" t="s">
        <v>113</v>
      </c>
      <c r="S42" s="183"/>
    </row>
    <row r="43" spans="1:19" ht="12">
      <c r="A43" s="11" t="s">
        <v>24</v>
      </c>
      <c r="B43" s="6" t="s">
        <v>41</v>
      </c>
      <c r="C43" s="62" t="s">
        <v>41</v>
      </c>
      <c r="D43" s="190" t="s">
        <v>35</v>
      </c>
      <c r="E43" s="185" t="s">
        <v>28</v>
      </c>
      <c r="F43" s="111">
        <v>1500</v>
      </c>
      <c r="G43" s="17">
        <v>26.5</v>
      </c>
      <c r="H43" s="7">
        <v>25</v>
      </c>
      <c r="I43" s="7">
        <v>24</v>
      </c>
      <c r="J43" s="18">
        <v>22.5</v>
      </c>
      <c r="K43" s="22">
        <v>6558</v>
      </c>
      <c r="L43" s="8">
        <v>6231</v>
      </c>
      <c r="M43" s="8">
        <v>5968</v>
      </c>
      <c r="N43" s="156">
        <v>5575</v>
      </c>
      <c r="O43" s="29" t="s">
        <v>96</v>
      </c>
      <c r="P43" s="30" t="s">
        <v>102</v>
      </c>
      <c r="Q43" s="29" t="s">
        <v>96</v>
      </c>
      <c r="R43" s="30" t="s">
        <v>114</v>
      </c>
      <c r="S43" s="183"/>
    </row>
    <row r="44" spans="1:19" ht="12">
      <c r="A44" s="11" t="s">
        <v>24</v>
      </c>
      <c r="B44" s="6" t="s">
        <v>41</v>
      </c>
      <c r="C44" s="62" t="s">
        <v>41</v>
      </c>
      <c r="D44" s="190" t="s">
        <v>35</v>
      </c>
      <c r="E44" s="185" t="s">
        <v>29</v>
      </c>
      <c r="F44" s="111">
        <v>1500</v>
      </c>
      <c r="G44" s="17">
        <v>31</v>
      </c>
      <c r="H44" s="7">
        <v>29.5</v>
      </c>
      <c r="I44" s="7">
        <v>28.5</v>
      </c>
      <c r="J44" s="18">
        <v>26.5</v>
      </c>
      <c r="K44" s="22">
        <v>7716</v>
      </c>
      <c r="L44" s="8">
        <v>7330</v>
      </c>
      <c r="M44" s="8">
        <v>7021</v>
      </c>
      <c r="N44" s="156">
        <v>6558</v>
      </c>
      <c r="O44" s="29" t="s">
        <v>96</v>
      </c>
      <c r="P44" s="30" t="s">
        <v>102</v>
      </c>
      <c r="Q44" s="29" t="s">
        <v>96</v>
      </c>
      <c r="R44" s="30" t="s">
        <v>114</v>
      </c>
      <c r="S44" s="183"/>
    </row>
    <row r="45" spans="1:19" ht="12">
      <c r="A45" s="11" t="s">
        <v>24</v>
      </c>
      <c r="B45" s="6" t="s">
        <v>41</v>
      </c>
      <c r="C45" s="62" t="s">
        <v>41</v>
      </c>
      <c r="D45" s="190" t="s">
        <v>35</v>
      </c>
      <c r="E45" s="185">
        <v>-18</v>
      </c>
      <c r="F45" s="111">
        <v>1500</v>
      </c>
      <c r="G45" s="17">
        <v>32.5</v>
      </c>
      <c r="H45" s="7">
        <v>31</v>
      </c>
      <c r="I45" s="7">
        <v>29.5</v>
      </c>
      <c r="J45" s="18">
        <v>28</v>
      </c>
      <c r="K45" s="22">
        <v>8101</v>
      </c>
      <c r="L45" s="8">
        <v>7696</v>
      </c>
      <c r="M45" s="8">
        <v>7372</v>
      </c>
      <c r="N45" s="156">
        <v>6886</v>
      </c>
      <c r="O45" s="29" t="s">
        <v>95</v>
      </c>
      <c r="P45" s="30" t="s">
        <v>102</v>
      </c>
      <c r="Q45" s="29" t="s">
        <v>95</v>
      </c>
      <c r="R45" s="30" t="s">
        <v>114</v>
      </c>
      <c r="S45" s="183"/>
    </row>
    <row r="46" spans="1:19" ht="12">
      <c r="A46" s="11" t="s">
        <v>24</v>
      </c>
      <c r="B46" s="6" t="s">
        <v>41</v>
      </c>
      <c r="C46" s="62" t="s">
        <v>81</v>
      </c>
      <c r="D46" s="188" t="s">
        <v>148</v>
      </c>
      <c r="E46" s="185" t="s">
        <v>28</v>
      </c>
      <c r="F46" s="111">
        <v>6000</v>
      </c>
      <c r="G46" s="17">
        <v>59</v>
      </c>
      <c r="H46" s="7">
        <v>58</v>
      </c>
      <c r="I46" s="7">
        <v>57</v>
      </c>
      <c r="J46" s="18">
        <v>55.5</v>
      </c>
      <c r="K46" s="22">
        <v>14740</v>
      </c>
      <c r="L46" s="8">
        <v>14445</v>
      </c>
      <c r="M46" s="8">
        <v>14156</v>
      </c>
      <c r="N46" s="156">
        <v>13873</v>
      </c>
      <c r="O46" s="29" t="s">
        <v>96</v>
      </c>
      <c r="P46" s="30" t="s">
        <v>103</v>
      </c>
      <c r="Q46" s="29" t="s">
        <v>96</v>
      </c>
      <c r="R46" s="30" t="s">
        <v>119</v>
      </c>
      <c r="S46" s="183"/>
    </row>
    <row r="47" spans="1:19" ht="12">
      <c r="A47" s="11" t="s">
        <v>24</v>
      </c>
      <c r="B47" s="6" t="s">
        <v>41</v>
      </c>
      <c r="C47" s="62" t="s">
        <v>81</v>
      </c>
      <c r="D47" s="188" t="s">
        <v>148</v>
      </c>
      <c r="E47" s="185" t="s">
        <v>29</v>
      </c>
      <c r="F47" s="111">
        <v>6000</v>
      </c>
      <c r="G47" s="17">
        <v>62.5</v>
      </c>
      <c r="H47" s="7">
        <v>61</v>
      </c>
      <c r="I47" s="7">
        <v>60</v>
      </c>
      <c r="J47" s="18">
        <v>58.5</v>
      </c>
      <c r="K47" s="22">
        <v>15515</v>
      </c>
      <c r="L47" s="8">
        <v>15205</v>
      </c>
      <c r="M47" s="8">
        <v>14901</v>
      </c>
      <c r="N47" s="156">
        <v>14603</v>
      </c>
      <c r="O47" s="29" t="s">
        <v>96</v>
      </c>
      <c r="P47" s="30" t="s">
        <v>103</v>
      </c>
      <c r="Q47" s="29" t="s">
        <v>96</v>
      </c>
      <c r="R47" s="30" t="s">
        <v>119</v>
      </c>
      <c r="S47" s="183"/>
    </row>
    <row r="48" spans="1:19" ht="12">
      <c r="A48" s="11" t="s">
        <v>24</v>
      </c>
      <c r="B48" s="6" t="s">
        <v>41</v>
      </c>
      <c r="C48" s="62" t="s">
        <v>81</v>
      </c>
      <c r="D48" s="188" t="s">
        <v>148</v>
      </c>
      <c r="E48" s="185">
        <v>-18</v>
      </c>
      <c r="F48" s="111">
        <v>6000</v>
      </c>
      <c r="G48" s="17">
        <v>65.5</v>
      </c>
      <c r="H48" s="7">
        <v>64</v>
      </c>
      <c r="I48" s="7">
        <v>63</v>
      </c>
      <c r="J48" s="18">
        <v>61.5</v>
      </c>
      <c r="K48" s="22">
        <v>16291</v>
      </c>
      <c r="L48" s="8">
        <v>15965</v>
      </c>
      <c r="M48" s="8">
        <v>15646</v>
      </c>
      <c r="N48" s="156">
        <v>15333</v>
      </c>
      <c r="O48" s="29" t="s">
        <v>95</v>
      </c>
      <c r="P48" s="30" t="s">
        <v>103</v>
      </c>
      <c r="Q48" s="29" t="s">
        <v>95</v>
      </c>
      <c r="R48" s="30" t="s">
        <v>119</v>
      </c>
      <c r="S48" s="183"/>
    </row>
    <row r="49" spans="1:19" ht="12">
      <c r="A49" s="11" t="s">
        <v>24</v>
      </c>
      <c r="B49" s="6" t="s">
        <v>25</v>
      </c>
      <c r="C49" s="62" t="s">
        <v>42</v>
      </c>
      <c r="D49" s="188" t="s">
        <v>148</v>
      </c>
      <c r="E49" s="185" t="s">
        <v>28</v>
      </c>
      <c r="F49" s="111">
        <v>12000</v>
      </c>
      <c r="G49" s="17">
        <v>81.5</v>
      </c>
      <c r="H49" s="7">
        <v>77.5</v>
      </c>
      <c r="I49" s="7">
        <v>74</v>
      </c>
      <c r="J49" s="18">
        <v>69</v>
      </c>
      <c r="K49" s="22">
        <v>25959</v>
      </c>
      <c r="L49" s="84">
        <v>24661</v>
      </c>
      <c r="M49" s="84">
        <v>23622</v>
      </c>
      <c r="N49" s="158">
        <v>22065</v>
      </c>
      <c r="O49" s="27" t="s">
        <v>94</v>
      </c>
      <c r="P49" s="30" t="s">
        <v>109</v>
      </c>
      <c r="Q49" s="27" t="s">
        <v>94</v>
      </c>
      <c r="R49" s="30" t="s">
        <v>109</v>
      </c>
      <c r="S49" s="183"/>
    </row>
    <row r="50" spans="1:19" ht="12">
      <c r="A50" s="11" t="s">
        <v>24</v>
      </c>
      <c r="B50" s="6" t="s">
        <v>25</v>
      </c>
      <c r="C50" s="62" t="s">
        <v>42</v>
      </c>
      <c r="D50" s="188" t="s">
        <v>148</v>
      </c>
      <c r="E50" s="185" t="s">
        <v>29</v>
      </c>
      <c r="F50" s="111">
        <v>12000</v>
      </c>
      <c r="G50" s="17">
        <v>103</v>
      </c>
      <c r="H50" s="7">
        <v>98</v>
      </c>
      <c r="I50" s="7">
        <v>93.5</v>
      </c>
      <c r="J50" s="18">
        <v>87.5</v>
      </c>
      <c r="K50" s="22">
        <v>32876</v>
      </c>
      <c r="L50" s="84">
        <v>31232</v>
      </c>
      <c r="M50" s="84">
        <v>29917</v>
      </c>
      <c r="N50" s="158">
        <v>27944</v>
      </c>
      <c r="O50" s="29" t="s">
        <v>94</v>
      </c>
      <c r="P50" s="30" t="s">
        <v>109</v>
      </c>
      <c r="Q50" s="29" t="s">
        <v>94</v>
      </c>
      <c r="R50" s="30" t="s">
        <v>109</v>
      </c>
      <c r="S50" s="183"/>
    </row>
    <row r="51" spans="1:19" ht="12">
      <c r="A51" s="11" t="s">
        <v>24</v>
      </c>
      <c r="B51" s="6" t="s">
        <v>25</v>
      </c>
      <c r="C51" s="62" t="s">
        <v>43</v>
      </c>
      <c r="D51" s="188" t="s">
        <v>148</v>
      </c>
      <c r="E51" s="185" t="s">
        <v>28</v>
      </c>
      <c r="F51" s="111">
        <v>3000</v>
      </c>
      <c r="G51" s="17">
        <v>51.5</v>
      </c>
      <c r="H51" s="7">
        <v>48.5</v>
      </c>
      <c r="I51" s="7">
        <v>46.5</v>
      </c>
      <c r="J51" s="18">
        <v>43.5</v>
      </c>
      <c r="K51" s="22">
        <v>12757</v>
      </c>
      <c r="L51" s="8">
        <v>12119</v>
      </c>
      <c r="M51" s="8">
        <v>11609</v>
      </c>
      <c r="N51" s="156">
        <v>10844</v>
      </c>
      <c r="O51" s="27" t="s">
        <v>94</v>
      </c>
      <c r="P51" s="30" t="s">
        <v>104</v>
      </c>
      <c r="Q51" s="27" t="s">
        <v>94</v>
      </c>
      <c r="R51" s="30" t="s">
        <v>113</v>
      </c>
      <c r="S51" s="183"/>
    </row>
    <row r="52" spans="1:19" ht="12">
      <c r="A52" s="11" t="s">
        <v>24</v>
      </c>
      <c r="B52" s="6" t="s">
        <v>25</v>
      </c>
      <c r="C52" s="62" t="s">
        <v>43</v>
      </c>
      <c r="D52" s="188" t="s">
        <v>148</v>
      </c>
      <c r="E52" s="185" t="s">
        <v>29</v>
      </c>
      <c r="F52" s="111">
        <v>3000</v>
      </c>
      <c r="G52" s="17">
        <v>60</v>
      </c>
      <c r="H52" s="7">
        <v>57</v>
      </c>
      <c r="I52" s="7">
        <v>54.5</v>
      </c>
      <c r="J52" s="18">
        <v>51</v>
      </c>
      <c r="K52" s="22">
        <v>14970</v>
      </c>
      <c r="L52" s="8">
        <v>14222</v>
      </c>
      <c r="M52" s="8">
        <v>13623</v>
      </c>
      <c r="N52" s="156">
        <v>12725</v>
      </c>
      <c r="O52" s="29" t="s">
        <v>94</v>
      </c>
      <c r="P52" s="30" t="s">
        <v>104</v>
      </c>
      <c r="Q52" s="29" t="s">
        <v>94</v>
      </c>
      <c r="R52" s="30" t="s">
        <v>113</v>
      </c>
      <c r="S52" s="183"/>
    </row>
    <row r="53" spans="1:19" ht="12">
      <c r="A53" s="11" t="s">
        <v>24</v>
      </c>
      <c r="B53" s="6" t="s">
        <v>25</v>
      </c>
      <c r="C53" s="62" t="s">
        <v>43</v>
      </c>
      <c r="D53" s="188" t="s">
        <v>148</v>
      </c>
      <c r="E53" s="185">
        <v>-18</v>
      </c>
      <c r="F53" s="111">
        <v>3000</v>
      </c>
      <c r="G53" s="17">
        <v>63</v>
      </c>
      <c r="H53" s="7">
        <v>60</v>
      </c>
      <c r="I53" s="7">
        <v>57.5</v>
      </c>
      <c r="J53" s="18">
        <v>53.5</v>
      </c>
      <c r="K53" s="22">
        <v>15719</v>
      </c>
      <c r="L53" s="8">
        <v>14933</v>
      </c>
      <c r="M53" s="8">
        <v>14304</v>
      </c>
      <c r="N53" s="156">
        <v>13361</v>
      </c>
      <c r="O53" s="29" t="s">
        <v>93</v>
      </c>
      <c r="P53" s="30" t="s">
        <v>104</v>
      </c>
      <c r="Q53" s="29" t="s">
        <v>93</v>
      </c>
      <c r="R53" s="30" t="s">
        <v>113</v>
      </c>
      <c r="S53" s="183"/>
    </row>
    <row r="54" spans="1:19" ht="12">
      <c r="A54" s="11" t="s">
        <v>24</v>
      </c>
      <c r="B54" s="6" t="s">
        <v>37</v>
      </c>
      <c r="C54" s="62" t="s">
        <v>44</v>
      </c>
      <c r="D54" s="188" t="s">
        <v>148</v>
      </c>
      <c r="E54" s="185" t="s">
        <v>28</v>
      </c>
      <c r="F54" s="111">
        <v>6000</v>
      </c>
      <c r="G54" s="17">
        <v>37.5</v>
      </c>
      <c r="H54" s="7">
        <v>35.5</v>
      </c>
      <c r="I54" s="7">
        <v>34</v>
      </c>
      <c r="J54" s="18">
        <v>32</v>
      </c>
      <c r="K54" s="22">
        <v>9267</v>
      </c>
      <c r="L54" s="8">
        <v>8804</v>
      </c>
      <c r="M54" s="8">
        <v>8433</v>
      </c>
      <c r="N54" s="156">
        <v>7877</v>
      </c>
      <c r="O54" s="29" t="s">
        <v>95</v>
      </c>
      <c r="P54" s="30" t="s">
        <v>102</v>
      </c>
      <c r="Q54" s="29" t="s">
        <v>95</v>
      </c>
      <c r="R54" s="30" t="s">
        <v>114</v>
      </c>
      <c r="S54" s="183"/>
    </row>
    <row r="55" spans="1:19" ht="12">
      <c r="A55" s="11" t="s">
        <v>24</v>
      </c>
      <c r="B55" s="6" t="s">
        <v>37</v>
      </c>
      <c r="C55" s="62" t="s">
        <v>44</v>
      </c>
      <c r="D55" s="188" t="s">
        <v>148</v>
      </c>
      <c r="E55" s="185" t="s">
        <v>29</v>
      </c>
      <c r="F55" s="111">
        <v>6000</v>
      </c>
      <c r="G55" s="17">
        <v>44</v>
      </c>
      <c r="H55" s="7">
        <v>41.5</v>
      </c>
      <c r="I55" s="7">
        <v>40</v>
      </c>
      <c r="J55" s="18">
        <v>37.5</v>
      </c>
      <c r="K55" s="22">
        <v>10902</v>
      </c>
      <c r="L55" s="8">
        <v>10357</v>
      </c>
      <c r="M55" s="8">
        <v>9921</v>
      </c>
      <c r="N55" s="156">
        <v>9267</v>
      </c>
      <c r="O55" s="29" t="s">
        <v>95</v>
      </c>
      <c r="P55" s="30" t="s">
        <v>102</v>
      </c>
      <c r="Q55" s="29" t="s">
        <v>95</v>
      </c>
      <c r="R55" s="30" t="s">
        <v>114</v>
      </c>
      <c r="S55" s="183"/>
    </row>
    <row r="56" spans="1:19" ht="12">
      <c r="A56" s="11" t="s">
        <v>24</v>
      </c>
      <c r="B56" s="6" t="s">
        <v>37</v>
      </c>
      <c r="C56" s="62" t="s">
        <v>85</v>
      </c>
      <c r="D56" s="188" t="s">
        <v>148</v>
      </c>
      <c r="E56" s="185" t="s">
        <v>28</v>
      </c>
      <c r="F56" s="111">
        <v>6000</v>
      </c>
      <c r="G56" s="17">
        <v>28</v>
      </c>
      <c r="H56" s="7">
        <v>27.5</v>
      </c>
      <c r="I56" s="7">
        <v>27</v>
      </c>
      <c r="J56" s="18">
        <v>26.5</v>
      </c>
      <c r="K56" s="22">
        <v>6980</v>
      </c>
      <c r="L56" s="8">
        <v>6840</v>
      </c>
      <c r="M56" s="8">
        <v>6703</v>
      </c>
      <c r="N56" s="156">
        <v>6569</v>
      </c>
      <c r="O56" s="29" t="s">
        <v>95</v>
      </c>
      <c r="P56" s="30" t="s">
        <v>101</v>
      </c>
      <c r="Q56" s="29" t="s">
        <v>95</v>
      </c>
      <c r="R56" s="30" t="s">
        <v>110</v>
      </c>
      <c r="S56" s="183"/>
    </row>
    <row r="57" spans="1:19" ht="12">
      <c r="A57" s="11" t="s">
        <v>24</v>
      </c>
      <c r="B57" s="6" t="s">
        <v>37</v>
      </c>
      <c r="C57" s="62" t="s">
        <v>85</v>
      </c>
      <c r="D57" s="188" t="s">
        <v>148</v>
      </c>
      <c r="E57" s="185" t="s">
        <v>29</v>
      </c>
      <c r="F57" s="111">
        <v>6000</v>
      </c>
      <c r="G57" s="17">
        <v>29.5</v>
      </c>
      <c r="H57" s="7">
        <v>29</v>
      </c>
      <c r="I57" s="7">
        <v>28.5</v>
      </c>
      <c r="J57" s="18">
        <v>28</v>
      </c>
      <c r="K57" s="22">
        <v>7329</v>
      </c>
      <c r="L57" s="8">
        <v>7182</v>
      </c>
      <c r="M57" s="8">
        <v>7038</v>
      </c>
      <c r="N57" s="156">
        <v>6898</v>
      </c>
      <c r="O57" s="29" t="s">
        <v>95</v>
      </c>
      <c r="P57" s="30" t="s">
        <v>101</v>
      </c>
      <c r="Q57" s="29" t="s">
        <v>95</v>
      </c>
      <c r="R57" s="30" t="s">
        <v>110</v>
      </c>
      <c r="S57" s="183"/>
    </row>
    <row r="58" spans="1:19" ht="12">
      <c r="A58" s="11" t="s">
        <v>24</v>
      </c>
      <c r="B58" s="6" t="s">
        <v>30</v>
      </c>
      <c r="C58" s="62" t="s">
        <v>45</v>
      </c>
      <c r="D58" s="188" t="s">
        <v>148</v>
      </c>
      <c r="E58" s="185" t="s">
        <v>28</v>
      </c>
      <c r="F58" s="111">
        <v>3000</v>
      </c>
      <c r="G58" s="17">
        <v>30</v>
      </c>
      <c r="H58" s="7">
        <v>28.5</v>
      </c>
      <c r="I58" s="7">
        <v>27.5</v>
      </c>
      <c r="J58" s="18">
        <v>25.5</v>
      </c>
      <c r="K58" s="22">
        <v>7421</v>
      </c>
      <c r="L58" s="8">
        <v>7050</v>
      </c>
      <c r="M58" s="8">
        <v>6753</v>
      </c>
      <c r="N58" s="156">
        <v>6308</v>
      </c>
      <c r="O58" s="29" t="s">
        <v>96</v>
      </c>
      <c r="P58" s="30" t="s">
        <v>102</v>
      </c>
      <c r="Q58" s="29" t="s">
        <v>96</v>
      </c>
      <c r="R58" s="30" t="s">
        <v>114</v>
      </c>
      <c r="S58" s="183"/>
    </row>
    <row r="59" spans="1:19" ht="12">
      <c r="A59" s="11" t="s">
        <v>24</v>
      </c>
      <c r="B59" s="6" t="s">
        <v>30</v>
      </c>
      <c r="C59" s="62" t="s">
        <v>45</v>
      </c>
      <c r="D59" s="188" t="s">
        <v>148</v>
      </c>
      <c r="E59" s="185" t="s">
        <v>29</v>
      </c>
      <c r="F59" s="111">
        <v>3000</v>
      </c>
      <c r="G59" s="17">
        <v>35</v>
      </c>
      <c r="H59" s="7">
        <v>33.5</v>
      </c>
      <c r="I59" s="7">
        <v>32</v>
      </c>
      <c r="J59" s="18">
        <v>30</v>
      </c>
      <c r="K59" s="22">
        <v>8731</v>
      </c>
      <c r="L59" s="8">
        <v>8294</v>
      </c>
      <c r="M59" s="8">
        <v>7945</v>
      </c>
      <c r="N59" s="156">
        <v>7421</v>
      </c>
      <c r="O59" s="29" t="s">
        <v>96</v>
      </c>
      <c r="P59" s="30" t="s">
        <v>102</v>
      </c>
      <c r="Q59" s="29" t="s">
        <v>96</v>
      </c>
      <c r="R59" s="30" t="s">
        <v>114</v>
      </c>
      <c r="S59" s="183"/>
    </row>
    <row r="60" spans="1:19" ht="12">
      <c r="A60" s="11" t="s">
        <v>24</v>
      </c>
      <c r="B60" s="6" t="s">
        <v>30</v>
      </c>
      <c r="C60" s="62" t="s">
        <v>45</v>
      </c>
      <c r="D60" s="188" t="s">
        <v>148</v>
      </c>
      <c r="E60" s="185">
        <v>-18</v>
      </c>
      <c r="F60" s="111">
        <v>3000</v>
      </c>
      <c r="G60" s="17">
        <v>37</v>
      </c>
      <c r="H60" s="7">
        <v>35</v>
      </c>
      <c r="I60" s="7">
        <v>33.5</v>
      </c>
      <c r="J60" s="18">
        <v>31.5</v>
      </c>
      <c r="K60" s="22">
        <v>9167</v>
      </c>
      <c r="L60" s="8">
        <v>8709</v>
      </c>
      <c r="M60" s="8">
        <v>8342</v>
      </c>
      <c r="N60" s="156">
        <v>7792</v>
      </c>
      <c r="O60" s="29" t="s">
        <v>95</v>
      </c>
      <c r="P60" s="30" t="s">
        <v>102</v>
      </c>
      <c r="Q60" s="29" t="s">
        <v>95</v>
      </c>
      <c r="R60" s="30" t="s">
        <v>114</v>
      </c>
      <c r="S60" s="183"/>
    </row>
    <row r="61" spans="1:19" ht="12">
      <c r="A61" s="11" t="s">
        <v>24</v>
      </c>
      <c r="B61" s="6" t="s">
        <v>30</v>
      </c>
      <c r="C61" s="62" t="s">
        <v>30</v>
      </c>
      <c r="D61" s="190" t="s">
        <v>35</v>
      </c>
      <c r="E61" s="185" t="s">
        <v>28</v>
      </c>
      <c r="F61" s="111">
        <v>1500</v>
      </c>
      <c r="G61" s="17">
        <v>23.5</v>
      </c>
      <c r="H61" s="7">
        <v>22.5</v>
      </c>
      <c r="I61" s="7">
        <v>21.5</v>
      </c>
      <c r="J61" s="18">
        <v>20</v>
      </c>
      <c r="K61" s="22">
        <v>5868</v>
      </c>
      <c r="L61" s="8">
        <v>5575</v>
      </c>
      <c r="M61" s="8">
        <v>5340</v>
      </c>
      <c r="N61" s="156">
        <v>4988</v>
      </c>
      <c r="O61" s="29" t="s">
        <v>96</v>
      </c>
      <c r="P61" s="30" t="s">
        <v>99</v>
      </c>
      <c r="Q61" s="29" t="s">
        <v>96</v>
      </c>
      <c r="R61" s="30" t="s">
        <v>122</v>
      </c>
      <c r="S61" s="183"/>
    </row>
    <row r="62" spans="1:19" ht="12">
      <c r="A62" s="11" t="s">
        <v>24</v>
      </c>
      <c r="B62" s="6" t="s">
        <v>30</v>
      </c>
      <c r="C62" s="62" t="s">
        <v>30</v>
      </c>
      <c r="D62" s="190" t="s">
        <v>35</v>
      </c>
      <c r="E62" s="185" t="s">
        <v>29</v>
      </c>
      <c r="F62" s="111">
        <v>1500</v>
      </c>
      <c r="G62" s="17">
        <v>28</v>
      </c>
      <c r="H62" s="7">
        <v>26.5</v>
      </c>
      <c r="I62" s="7">
        <v>25.5</v>
      </c>
      <c r="J62" s="18">
        <v>23.5</v>
      </c>
      <c r="K62" s="22">
        <v>6904</v>
      </c>
      <c r="L62" s="8">
        <v>6558</v>
      </c>
      <c r="M62" s="8">
        <v>6282</v>
      </c>
      <c r="N62" s="156">
        <v>5868</v>
      </c>
      <c r="O62" s="29" t="s">
        <v>96</v>
      </c>
      <c r="P62" s="30" t="s">
        <v>99</v>
      </c>
      <c r="Q62" s="29" t="s">
        <v>96</v>
      </c>
      <c r="R62" s="30" t="s">
        <v>122</v>
      </c>
      <c r="S62" s="183"/>
    </row>
    <row r="63" spans="1:19" ht="12">
      <c r="A63" s="11" t="s">
        <v>24</v>
      </c>
      <c r="B63" s="6" t="s">
        <v>30</v>
      </c>
      <c r="C63" s="62" t="s">
        <v>30</v>
      </c>
      <c r="D63" s="190" t="s">
        <v>35</v>
      </c>
      <c r="E63" s="185">
        <v>-18</v>
      </c>
      <c r="F63" s="111">
        <v>1500</v>
      </c>
      <c r="G63" s="17">
        <v>29</v>
      </c>
      <c r="H63" s="7">
        <v>28</v>
      </c>
      <c r="I63" s="7">
        <v>26.5</v>
      </c>
      <c r="J63" s="18">
        <v>25</v>
      </c>
      <c r="K63" s="22">
        <v>7249</v>
      </c>
      <c r="L63" s="8">
        <v>6886</v>
      </c>
      <c r="M63" s="8">
        <v>6596</v>
      </c>
      <c r="N63" s="156">
        <v>6162</v>
      </c>
      <c r="O63" s="29" t="s">
        <v>95</v>
      </c>
      <c r="P63" s="30" t="s">
        <v>99</v>
      </c>
      <c r="Q63" s="29" t="s">
        <v>95</v>
      </c>
      <c r="R63" s="30" t="s">
        <v>122</v>
      </c>
      <c r="S63" s="183"/>
    </row>
    <row r="64" spans="1:19" ht="12">
      <c r="A64" s="11" t="s">
        <v>24</v>
      </c>
      <c r="B64" s="6" t="s">
        <v>37</v>
      </c>
      <c r="C64" s="62" t="s">
        <v>46</v>
      </c>
      <c r="D64" s="188" t="s">
        <v>148</v>
      </c>
      <c r="E64" s="185" t="s">
        <v>28</v>
      </c>
      <c r="F64" s="111">
        <v>3000</v>
      </c>
      <c r="G64" s="17">
        <v>33.5</v>
      </c>
      <c r="H64" s="7">
        <v>32</v>
      </c>
      <c r="I64" s="7">
        <v>28.5</v>
      </c>
      <c r="J64" s="18">
        <v>28.5</v>
      </c>
      <c r="K64" s="22">
        <v>8292</v>
      </c>
      <c r="L64" s="8">
        <v>7877</v>
      </c>
      <c r="M64" s="8">
        <v>7546</v>
      </c>
      <c r="N64" s="156">
        <v>7048</v>
      </c>
      <c r="O64" s="29" t="s">
        <v>95</v>
      </c>
      <c r="P64" s="30" t="s">
        <v>102</v>
      </c>
      <c r="Q64" s="29" t="s">
        <v>95</v>
      </c>
      <c r="R64" s="30" t="s">
        <v>114</v>
      </c>
      <c r="S64" s="183"/>
    </row>
    <row r="65" spans="1:19" ht="12">
      <c r="A65" s="11" t="s">
        <v>24</v>
      </c>
      <c r="B65" s="6" t="s">
        <v>37</v>
      </c>
      <c r="C65" s="62" t="s">
        <v>46</v>
      </c>
      <c r="D65" s="188" t="s">
        <v>148</v>
      </c>
      <c r="E65" s="185" t="s">
        <v>29</v>
      </c>
      <c r="F65" s="111">
        <v>3000</v>
      </c>
      <c r="G65" s="17">
        <v>39.5</v>
      </c>
      <c r="H65" s="7">
        <v>37.5</v>
      </c>
      <c r="I65" s="7">
        <v>33.5</v>
      </c>
      <c r="J65" s="18">
        <v>33.5</v>
      </c>
      <c r="K65" s="22">
        <v>9755</v>
      </c>
      <c r="L65" s="8">
        <v>9267</v>
      </c>
      <c r="M65" s="8">
        <v>8877</v>
      </c>
      <c r="N65" s="156">
        <v>8292</v>
      </c>
      <c r="O65" s="29" t="s">
        <v>95</v>
      </c>
      <c r="P65" s="30" t="s">
        <v>102</v>
      </c>
      <c r="Q65" s="29" t="s">
        <v>95</v>
      </c>
      <c r="R65" s="30" t="s">
        <v>114</v>
      </c>
      <c r="S65" s="183"/>
    </row>
    <row r="66" spans="1:19" ht="12">
      <c r="A66" s="11" t="s">
        <v>24</v>
      </c>
      <c r="B66" s="6" t="s">
        <v>47</v>
      </c>
      <c r="C66" s="62" t="s">
        <v>47</v>
      </c>
      <c r="D66" s="190" t="s">
        <v>35</v>
      </c>
      <c r="E66" s="185" t="s">
        <v>28</v>
      </c>
      <c r="F66" s="111">
        <v>1500</v>
      </c>
      <c r="G66" s="17">
        <v>18.5</v>
      </c>
      <c r="H66" s="7">
        <v>17.5</v>
      </c>
      <c r="I66" s="7">
        <v>17</v>
      </c>
      <c r="J66" s="18">
        <v>16</v>
      </c>
      <c r="K66" s="22">
        <v>4591</v>
      </c>
      <c r="L66" s="8">
        <v>4361</v>
      </c>
      <c r="M66" s="8">
        <v>4178</v>
      </c>
      <c r="N66" s="156">
        <v>3902</v>
      </c>
      <c r="O66" s="29" t="s">
        <v>96</v>
      </c>
      <c r="P66" s="30" t="s">
        <v>101</v>
      </c>
      <c r="Q66" s="29" t="s">
        <v>96</v>
      </c>
      <c r="R66" s="30" t="s">
        <v>110</v>
      </c>
      <c r="S66" s="183"/>
    </row>
    <row r="67" spans="1:19" ht="12">
      <c r="A67" s="11" t="s">
        <v>24</v>
      </c>
      <c r="B67" s="6" t="s">
        <v>47</v>
      </c>
      <c r="C67" s="62" t="s">
        <v>47</v>
      </c>
      <c r="D67" s="190" t="s">
        <v>35</v>
      </c>
      <c r="E67" s="185" t="s">
        <v>29</v>
      </c>
      <c r="F67" s="111">
        <v>1500</v>
      </c>
      <c r="G67" s="17">
        <v>21.5</v>
      </c>
      <c r="H67" s="7">
        <v>20.5</v>
      </c>
      <c r="I67" s="7">
        <v>19.5</v>
      </c>
      <c r="J67" s="18">
        <v>18</v>
      </c>
      <c r="K67" s="22">
        <v>5279</v>
      </c>
      <c r="L67" s="8">
        <v>5015</v>
      </c>
      <c r="M67" s="8">
        <v>4804</v>
      </c>
      <c r="N67" s="156">
        <v>4488</v>
      </c>
      <c r="O67" s="29" t="s">
        <v>96</v>
      </c>
      <c r="P67" s="30" t="s">
        <v>101</v>
      </c>
      <c r="Q67" s="29" t="s">
        <v>96</v>
      </c>
      <c r="R67" s="30" t="s">
        <v>110</v>
      </c>
      <c r="S67" s="183"/>
    </row>
    <row r="68" spans="1:19" ht="12">
      <c r="A68" s="11" t="s">
        <v>24</v>
      </c>
      <c r="B68" s="6" t="s">
        <v>47</v>
      </c>
      <c r="C68" s="62" t="s">
        <v>47</v>
      </c>
      <c r="D68" s="190" t="s">
        <v>35</v>
      </c>
      <c r="E68" s="185">
        <v>-18</v>
      </c>
      <c r="F68" s="111">
        <v>1500</v>
      </c>
      <c r="G68" s="17">
        <v>22.5</v>
      </c>
      <c r="H68" s="7">
        <v>21.5</v>
      </c>
      <c r="I68" s="7">
        <v>20.5</v>
      </c>
      <c r="J68" s="18">
        <v>19</v>
      </c>
      <c r="K68" s="22">
        <v>5543</v>
      </c>
      <c r="L68" s="8">
        <v>5266</v>
      </c>
      <c r="M68" s="8">
        <v>5044</v>
      </c>
      <c r="N68" s="156">
        <v>4712</v>
      </c>
      <c r="O68" s="29" t="s">
        <v>95</v>
      </c>
      <c r="P68" s="30" t="s">
        <v>101</v>
      </c>
      <c r="Q68" s="29" t="s">
        <v>95</v>
      </c>
      <c r="R68" s="30" t="s">
        <v>110</v>
      </c>
      <c r="S68" s="183"/>
    </row>
    <row r="69" spans="1:19" ht="12">
      <c r="A69" s="11" t="s">
        <v>24</v>
      </c>
      <c r="B69" s="6" t="s">
        <v>25</v>
      </c>
      <c r="C69" s="62" t="s">
        <v>48</v>
      </c>
      <c r="D69" s="188" t="s">
        <v>148</v>
      </c>
      <c r="E69" s="185" t="s">
        <v>28</v>
      </c>
      <c r="F69" s="111">
        <v>12000</v>
      </c>
      <c r="G69" s="17">
        <v>75</v>
      </c>
      <c r="H69" s="7">
        <v>71</v>
      </c>
      <c r="I69" s="7">
        <v>68</v>
      </c>
      <c r="J69" s="18">
        <v>63.5</v>
      </c>
      <c r="K69" s="22">
        <v>23871</v>
      </c>
      <c r="L69" s="84">
        <v>22677</v>
      </c>
      <c r="M69" s="84">
        <v>21722</v>
      </c>
      <c r="N69" s="158">
        <v>20290</v>
      </c>
      <c r="O69" s="27" t="s">
        <v>94</v>
      </c>
      <c r="P69" s="30" t="s">
        <v>109</v>
      </c>
      <c r="Q69" s="27" t="s">
        <v>94</v>
      </c>
      <c r="R69" s="30" t="s">
        <v>109</v>
      </c>
      <c r="S69" s="183"/>
    </row>
    <row r="70" spans="1:19" ht="12">
      <c r="A70" s="11" t="s">
        <v>24</v>
      </c>
      <c r="B70" s="6" t="s">
        <v>25</v>
      </c>
      <c r="C70" s="62" t="s">
        <v>48</v>
      </c>
      <c r="D70" s="188" t="s">
        <v>148</v>
      </c>
      <c r="E70" s="185" t="s">
        <v>29</v>
      </c>
      <c r="F70" s="111">
        <v>12000</v>
      </c>
      <c r="G70" s="17">
        <v>93.5</v>
      </c>
      <c r="H70" s="7">
        <v>89</v>
      </c>
      <c r="I70" s="7">
        <v>85</v>
      </c>
      <c r="J70" s="18">
        <v>79.5</v>
      </c>
      <c r="K70" s="22">
        <v>29874</v>
      </c>
      <c r="L70" s="84">
        <v>28380</v>
      </c>
      <c r="M70" s="84">
        <v>27185</v>
      </c>
      <c r="N70" s="158">
        <v>25393</v>
      </c>
      <c r="O70" s="29" t="s">
        <v>94</v>
      </c>
      <c r="P70" s="30" t="s">
        <v>109</v>
      </c>
      <c r="Q70" s="29" t="s">
        <v>94</v>
      </c>
      <c r="R70" s="30" t="s">
        <v>109</v>
      </c>
      <c r="S70" s="183"/>
    </row>
    <row r="71" spans="1:19" ht="12">
      <c r="A71" s="11" t="s">
        <v>24</v>
      </c>
      <c r="B71" s="6" t="s">
        <v>58</v>
      </c>
      <c r="C71" s="62" t="s">
        <v>58</v>
      </c>
      <c r="D71" s="190" t="s">
        <v>35</v>
      </c>
      <c r="E71" s="185" t="s">
        <v>28</v>
      </c>
      <c r="F71" s="111">
        <v>1500</v>
      </c>
      <c r="G71" s="17">
        <v>10.5</v>
      </c>
      <c r="H71" s="7">
        <v>10</v>
      </c>
      <c r="I71" s="7">
        <v>10</v>
      </c>
      <c r="J71" s="18">
        <v>10</v>
      </c>
      <c r="K71" s="22">
        <v>2542</v>
      </c>
      <c r="L71" s="8">
        <v>2491</v>
      </c>
      <c r="M71" s="8">
        <v>2441</v>
      </c>
      <c r="N71" s="156">
        <v>2392</v>
      </c>
      <c r="O71" s="29" t="s">
        <v>93</v>
      </c>
      <c r="P71" s="30" t="s">
        <v>100</v>
      </c>
      <c r="Q71" s="29" t="s">
        <v>93</v>
      </c>
      <c r="R71" s="30" t="s">
        <v>123</v>
      </c>
      <c r="S71" s="183"/>
    </row>
    <row r="72" spans="1:19" ht="12">
      <c r="A72" s="11" t="s">
        <v>24</v>
      </c>
      <c r="B72" s="6" t="s">
        <v>58</v>
      </c>
      <c r="C72" s="62" t="s">
        <v>58</v>
      </c>
      <c r="D72" s="190" t="s">
        <v>35</v>
      </c>
      <c r="E72" s="185" t="s">
        <v>29</v>
      </c>
      <c r="F72" s="111">
        <v>1500</v>
      </c>
      <c r="G72" s="17">
        <v>11</v>
      </c>
      <c r="H72" s="7">
        <v>10.5</v>
      </c>
      <c r="I72" s="7">
        <v>10.5</v>
      </c>
      <c r="J72" s="18">
        <v>10.5</v>
      </c>
      <c r="K72" s="22">
        <v>2669</v>
      </c>
      <c r="L72" s="8">
        <v>2615</v>
      </c>
      <c r="M72" s="8">
        <v>2563</v>
      </c>
      <c r="N72" s="156">
        <v>2512</v>
      </c>
      <c r="O72" s="29" t="s">
        <v>93</v>
      </c>
      <c r="P72" s="30" t="s">
        <v>100</v>
      </c>
      <c r="Q72" s="29" t="s">
        <v>93</v>
      </c>
      <c r="R72" s="30" t="s">
        <v>123</v>
      </c>
      <c r="S72" s="183"/>
    </row>
    <row r="73" spans="1:19" ht="12">
      <c r="A73" s="11" t="s">
        <v>24</v>
      </c>
      <c r="B73" s="6" t="s">
        <v>58</v>
      </c>
      <c r="C73" s="62" t="s">
        <v>58</v>
      </c>
      <c r="D73" s="190" t="s">
        <v>35</v>
      </c>
      <c r="E73" s="185">
        <v>-18</v>
      </c>
      <c r="F73" s="111">
        <v>1500</v>
      </c>
      <c r="G73" s="17">
        <v>11.5</v>
      </c>
      <c r="H73" s="7">
        <v>11</v>
      </c>
      <c r="I73" s="7">
        <v>11</v>
      </c>
      <c r="J73" s="18">
        <v>11</v>
      </c>
      <c r="K73" s="22">
        <v>2802</v>
      </c>
      <c r="L73" s="8">
        <v>2746</v>
      </c>
      <c r="M73" s="8">
        <v>2691</v>
      </c>
      <c r="N73" s="156">
        <v>2637</v>
      </c>
      <c r="O73" s="29" t="s">
        <v>93</v>
      </c>
      <c r="P73" s="30" t="s">
        <v>100</v>
      </c>
      <c r="Q73" s="29" t="s">
        <v>93</v>
      </c>
      <c r="R73" s="30" t="s">
        <v>123</v>
      </c>
      <c r="S73" s="183"/>
    </row>
    <row r="74" spans="1:19" ht="12">
      <c r="A74" s="11" t="s">
        <v>24</v>
      </c>
      <c r="B74" s="6" t="s">
        <v>34</v>
      </c>
      <c r="C74" s="62" t="s">
        <v>84</v>
      </c>
      <c r="D74" s="188" t="s">
        <v>148</v>
      </c>
      <c r="E74" s="185" t="s">
        <v>28</v>
      </c>
      <c r="F74" s="111">
        <v>6000</v>
      </c>
      <c r="G74" s="17">
        <v>60</v>
      </c>
      <c r="H74" s="7">
        <v>58.5</v>
      </c>
      <c r="I74" s="7">
        <v>57.5</v>
      </c>
      <c r="J74" s="18">
        <v>56.5</v>
      </c>
      <c r="K74" s="22">
        <v>14900</v>
      </c>
      <c r="L74" s="8">
        <v>14602</v>
      </c>
      <c r="M74" s="8">
        <v>14310</v>
      </c>
      <c r="N74" s="156">
        <v>14024</v>
      </c>
      <c r="O74" s="29" t="s">
        <v>93</v>
      </c>
      <c r="P74" s="30" t="s">
        <v>108</v>
      </c>
      <c r="Q74" s="29" t="s">
        <v>93</v>
      </c>
      <c r="R74" s="30" t="s">
        <v>124</v>
      </c>
      <c r="S74" s="183"/>
    </row>
    <row r="75" spans="1:19" ht="12">
      <c r="A75" s="11" t="s">
        <v>24</v>
      </c>
      <c r="B75" s="6" t="s">
        <v>34</v>
      </c>
      <c r="C75" s="62" t="s">
        <v>84</v>
      </c>
      <c r="D75" s="188" t="s">
        <v>148</v>
      </c>
      <c r="E75" s="185" t="s">
        <v>29</v>
      </c>
      <c r="F75" s="111">
        <v>6000</v>
      </c>
      <c r="G75" s="17">
        <v>63</v>
      </c>
      <c r="H75" s="7">
        <v>61.5</v>
      </c>
      <c r="I75" s="7">
        <v>60.5</v>
      </c>
      <c r="J75" s="18">
        <v>59</v>
      </c>
      <c r="K75" s="22">
        <v>15645</v>
      </c>
      <c r="L75" s="8">
        <v>15332</v>
      </c>
      <c r="M75" s="8">
        <v>15026</v>
      </c>
      <c r="N75" s="156">
        <v>14725</v>
      </c>
      <c r="O75" s="29" t="s">
        <v>93</v>
      </c>
      <c r="P75" s="30" t="s">
        <v>108</v>
      </c>
      <c r="Q75" s="29" t="s">
        <v>93</v>
      </c>
      <c r="R75" s="30" t="s">
        <v>124</v>
      </c>
      <c r="S75" s="183"/>
    </row>
    <row r="76" spans="1:19" ht="12">
      <c r="A76" s="11" t="s">
        <v>24</v>
      </c>
      <c r="B76" s="6" t="s">
        <v>37</v>
      </c>
      <c r="C76" s="62" t="s">
        <v>49</v>
      </c>
      <c r="D76" s="188" t="s">
        <v>148</v>
      </c>
      <c r="E76" s="185" t="s">
        <v>28</v>
      </c>
      <c r="F76" s="111">
        <v>3000</v>
      </c>
      <c r="G76" s="17">
        <v>36</v>
      </c>
      <c r="H76" s="7">
        <v>34</v>
      </c>
      <c r="I76" s="7">
        <v>33</v>
      </c>
      <c r="J76" s="18">
        <v>30.5</v>
      </c>
      <c r="K76" s="22">
        <v>8942</v>
      </c>
      <c r="L76" s="8">
        <v>8495</v>
      </c>
      <c r="M76" s="8">
        <v>8137</v>
      </c>
      <c r="N76" s="156">
        <v>7601</v>
      </c>
      <c r="O76" s="29" t="s">
        <v>95</v>
      </c>
      <c r="P76" s="30" t="s">
        <v>102</v>
      </c>
      <c r="Q76" s="29" t="s">
        <v>95</v>
      </c>
      <c r="R76" s="30" t="s">
        <v>114</v>
      </c>
      <c r="S76" s="183"/>
    </row>
    <row r="77" spans="1:19" ht="12">
      <c r="A77" s="11" t="s">
        <v>24</v>
      </c>
      <c r="B77" s="6" t="s">
        <v>37</v>
      </c>
      <c r="C77" s="62" t="s">
        <v>49</v>
      </c>
      <c r="D77" s="188" t="s">
        <v>148</v>
      </c>
      <c r="E77" s="185" t="s">
        <v>29</v>
      </c>
      <c r="F77" s="111">
        <v>3000</v>
      </c>
      <c r="G77" s="17">
        <v>42.5</v>
      </c>
      <c r="H77" s="7">
        <v>40</v>
      </c>
      <c r="I77" s="7">
        <v>38.5</v>
      </c>
      <c r="J77" s="18">
        <v>36</v>
      </c>
      <c r="K77" s="22">
        <v>10520</v>
      </c>
      <c r="L77" s="8">
        <v>9994</v>
      </c>
      <c r="M77" s="8">
        <v>9573</v>
      </c>
      <c r="N77" s="156">
        <v>8942</v>
      </c>
      <c r="O77" s="29" t="s">
        <v>95</v>
      </c>
      <c r="P77" s="30" t="s">
        <v>102</v>
      </c>
      <c r="Q77" s="29" t="s">
        <v>95</v>
      </c>
      <c r="R77" s="30" t="s">
        <v>114</v>
      </c>
      <c r="S77" s="183"/>
    </row>
    <row r="78" spans="1:19" ht="12">
      <c r="A78" s="11" t="s">
        <v>24</v>
      </c>
      <c r="B78" s="6" t="s">
        <v>30</v>
      </c>
      <c r="C78" s="62" t="s">
        <v>50</v>
      </c>
      <c r="D78" s="188" t="s">
        <v>148</v>
      </c>
      <c r="E78" s="185" t="s">
        <v>28</v>
      </c>
      <c r="F78" s="111">
        <v>3000</v>
      </c>
      <c r="G78" s="17">
        <v>30.5</v>
      </c>
      <c r="H78" s="7">
        <v>29</v>
      </c>
      <c r="I78" s="7">
        <v>28</v>
      </c>
      <c r="J78" s="18">
        <v>26</v>
      </c>
      <c r="K78" s="22">
        <v>7592</v>
      </c>
      <c r="L78" s="8">
        <v>7213</v>
      </c>
      <c r="M78" s="8">
        <v>6909</v>
      </c>
      <c r="N78" s="156">
        <v>6453</v>
      </c>
      <c r="O78" s="29" t="s">
        <v>96</v>
      </c>
      <c r="P78" s="30" t="s">
        <v>102</v>
      </c>
      <c r="Q78" s="29" t="s">
        <v>96</v>
      </c>
      <c r="R78" s="30" t="s">
        <v>114</v>
      </c>
      <c r="S78" s="183"/>
    </row>
    <row r="79" spans="1:19" ht="12">
      <c r="A79" s="11" t="s">
        <v>24</v>
      </c>
      <c r="B79" s="6" t="s">
        <v>30</v>
      </c>
      <c r="C79" s="62" t="s">
        <v>50</v>
      </c>
      <c r="D79" s="188" t="s">
        <v>148</v>
      </c>
      <c r="E79" s="185" t="s">
        <v>29</v>
      </c>
      <c r="F79" s="111">
        <v>3000</v>
      </c>
      <c r="G79" s="17">
        <v>35</v>
      </c>
      <c r="H79" s="7">
        <v>33.5</v>
      </c>
      <c r="I79" s="7">
        <v>32</v>
      </c>
      <c r="J79" s="18">
        <v>30</v>
      </c>
      <c r="K79" s="22">
        <v>8731</v>
      </c>
      <c r="L79" s="8">
        <v>8294</v>
      </c>
      <c r="M79" s="8">
        <v>7945</v>
      </c>
      <c r="N79" s="156">
        <v>7421</v>
      </c>
      <c r="O79" s="29" t="s">
        <v>96</v>
      </c>
      <c r="P79" s="30" t="s">
        <v>102</v>
      </c>
      <c r="Q79" s="29" t="s">
        <v>96</v>
      </c>
      <c r="R79" s="30" t="s">
        <v>114</v>
      </c>
      <c r="S79" s="183"/>
    </row>
    <row r="80" spans="1:19" ht="12">
      <c r="A80" s="11" t="s">
        <v>24</v>
      </c>
      <c r="B80" s="6" t="s">
        <v>37</v>
      </c>
      <c r="C80" s="62" t="s">
        <v>51</v>
      </c>
      <c r="D80" s="188" t="s">
        <v>148</v>
      </c>
      <c r="E80" s="185" t="s">
        <v>28</v>
      </c>
      <c r="F80" s="111">
        <v>3000</v>
      </c>
      <c r="G80" s="17">
        <v>21.5</v>
      </c>
      <c r="H80" s="7">
        <v>20.5</v>
      </c>
      <c r="I80" s="7">
        <v>19.5</v>
      </c>
      <c r="J80" s="18">
        <v>18.5</v>
      </c>
      <c r="K80" s="22">
        <v>5356</v>
      </c>
      <c r="L80" s="8">
        <v>5088</v>
      </c>
      <c r="M80" s="8">
        <v>4874</v>
      </c>
      <c r="N80" s="156">
        <v>4553</v>
      </c>
      <c r="O80" s="29" t="s">
        <v>95</v>
      </c>
      <c r="P80" s="30" t="s">
        <v>99</v>
      </c>
      <c r="Q80" s="29" t="s">
        <v>95</v>
      </c>
      <c r="R80" s="30" t="s">
        <v>122</v>
      </c>
      <c r="S80" s="183"/>
    </row>
    <row r="81" spans="1:19" ht="12">
      <c r="A81" s="11" t="s">
        <v>24</v>
      </c>
      <c r="B81" s="6" t="s">
        <v>37</v>
      </c>
      <c r="C81" s="62" t="s">
        <v>51</v>
      </c>
      <c r="D81" s="188" t="s">
        <v>148</v>
      </c>
      <c r="E81" s="185" t="s">
        <v>29</v>
      </c>
      <c r="F81" s="111">
        <v>3000</v>
      </c>
      <c r="G81" s="17">
        <v>25</v>
      </c>
      <c r="H81" s="7">
        <v>23.5</v>
      </c>
      <c r="I81" s="7">
        <v>22.5</v>
      </c>
      <c r="J81" s="18">
        <v>21</v>
      </c>
      <c r="K81" s="22">
        <v>6159</v>
      </c>
      <c r="L81" s="8">
        <v>5851</v>
      </c>
      <c r="M81" s="8">
        <v>5605</v>
      </c>
      <c r="N81" s="156">
        <v>5235</v>
      </c>
      <c r="O81" s="29" t="s">
        <v>95</v>
      </c>
      <c r="P81" s="30" t="s">
        <v>99</v>
      </c>
      <c r="Q81" s="29" t="s">
        <v>95</v>
      </c>
      <c r="R81" s="30" t="s">
        <v>122</v>
      </c>
      <c r="S81" s="183"/>
    </row>
    <row r="82" spans="1:19" ht="12">
      <c r="A82" s="11" t="s">
        <v>24</v>
      </c>
      <c r="B82" s="6" t="s">
        <v>52</v>
      </c>
      <c r="C82" s="62" t="s">
        <v>52</v>
      </c>
      <c r="D82" s="190" t="s">
        <v>35</v>
      </c>
      <c r="E82" s="185" t="s">
        <v>28</v>
      </c>
      <c r="F82" s="111">
        <v>1500</v>
      </c>
      <c r="G82" s="17">
        <v>32.5</v>
      </c>
      <c r="H82" s="7">
        <v>31</v>
      </c>
      <c r="I82" s="7">
        <v>30</v>
      </c>
      <c r="J82" s="18">
        <v>28</v>
      </c>
      <c r="K82" s="22">
        <v>8122</v>
      </c>
      <c r="L82" s="8">
        <v>7716</v>
      </c>
      <c r="M82" s="8">
        <v>7391</v>
      </c>
      <c r="N82" s="156">
        <v>6904</v>
      </c>
      <c r="O82" s="29" t="s">
        <v>92</v>
      </c>
      <c r="P82" s="30" t="s">
        <v>103</v>
      </c>
      <c r="Q82" s="29" t="s">
        <v>92</v>
      </c>
      <c r="R82" s="30" t="s">
        <v>119</v>
      </c>
      <c r="S82" s="183"/>
    </row>
    <row r="83" spans="1:19" ht="12">
      <c r="A83" s="11" t="s">
        <v>24</v>
      </c>
      <c r="B83" s="6" t="s">
        <v>52</v>
      </c>
      <c r="C83" s="62" t="s">
        <v>52</v>
      </c>
      <c r="D83" s="190" t="s">
        <v>35</v>
      </c>
      <c r="E83" s="185" t="s">
        <v>29</v>
      </c>
      <c r="F83" s="111">
        <v>1500</v>
      </c>
      <c r="G83" s="17">
        <v>37.5</v>
      </c>
      <c r="H83" s="7">
        <v>35.5</v>
      </c>
      <c r="I83" s="7">
        <v>34</v>
      </c>
      <c r="J83" s="18">
        <v>32</v>
      </c>
      <c r="K83" s="22">
        <v>9340</v>
      </c>
      <c r="L83" s="8">
        <v>8873</v>
      </c>
      <c r="M83" s="8">
        <v>8499</v>
      </c>
      <c r="N83" s="156">
        <v>7939</v>
      </c>
      <c r="O83" s="29" t="s">
        <v>92</v>
      </c>
      <c r="P83" s="30" t="s">
        <v>103</v>
      </c>
      <c r="Q83" s="29" t="s">
        <v>92</v>
      </c>
      <c r="R83" s="30" t="s">
        <v>119</v>
      </c>
      <c r="S83" s="183"/>
    </row>
    <row r="84" spans="1:19" ht="12">
      <c r="A84" s="11" t="s">
        <v>24</v>
      </c>
      <c r="B84" s="6" t="s">
        <v>52</v>
      </c>
      <c r="C84" s="62" t="s">
        <v>52</v>
      </c>
      <c r="D84" s="190" t="s">
        <v>35</v>
      </c>
      <c r="E84" s="185">
        <v>-18</v>
      </c>
      <c r="F84" s="111">
        <v>1500</v>
      </c>
      <c r="G84" s="17">
        <v>39.5</v>
      </c>
      <c r="H84" s="7">
        <v>37.5</v>
      </c>
      <c r="I84" s="7">
        <v>36</v>
      </c>
      <c r="J84" s="18">
        <v>33.5</v>
      </c>
      <c r="K84" s="22">
        <v>9807</v>
      </c>
      <c r="L84" s="8">
        <v>9317</v>
      </c>
      <c r="M84" s="8">
        <v>8924</v>
      </c>
      <c r="N84" s="156">
        <v>8336</v>
      </c>
      <c r="O84" s="29" t="s">
        <v>93</v>
      </c>
      <c r="P84" s="30" t="s">
        <v>103</v>
      </c>
      <c r="Q84" s="29" t="s">
        <v>93</v>
      </c>
      <c r="R84" s="30" t="s">
        <v>119</v>
      </c>
      <c r="S84" s="183"/>
    </row>
    <row r="85" spans="1:19" ht="12">
      <c r="A85" s="11" t="s">
        <v>24</v>
      </c>
      <c r="B85" s="6" t="s">
        <v>25</v>
      </c>
      <c r="C85" s="62" t="s">
        <v>53</v>
      </c>
      <c r="D85" s="188" t="s">
        <v>148</v>
      </c>
      <c r="E85" s="185" t="s">
        <v>28</v>
      </c>
      <c r="F85" s="111">
        <v>3000</v>
      </c>
      <c r="G85" s="17">
        <v>50.5</v>
      </c>
      <c r="H85" s="7">
        <v>48</v>
      </c>
      <c r="I85" s="7">
        <v>46</v>
      </c>
      <c r="J85" s="18">
        <v>43</v>
      </c>
      <c r="K85" s="22">
        <v>12624</v>
      </c>
      <c r="L85" s="8">
        <v>11993</v>
      </c>
      <c r="M85" s="8">
        <v>11488</v>
      </c>
      <c r="N85" s="156">
        <v>10730</v>
      </c>
      <c r="O85" s="27" t="s">
        <v>94</v>
      </c>
      <c r="P85" s="30" t="s">
        <v>104</v>
      </c>
      <c r="Q85" s="27" t="s">
        <v>94</v>
      </c>
      <c r="R85" s="30" t="s">
        <v>113</v>
      </c>
      <c r="S85" s="183"/>
    </row>
    <row r="86" spans="1:19" ht="12">
      <c r="A86" s="11" t="s">
        <v>24</v>
      </c>
      <c r="B86" s="6" t="s">
        <v>25</v>
      </c>
      <c r="C86" s="62" t="s">
        <v>53</v>
      </c>
      <c r="D86" s="188" t="s">
        <v>148</v>
      </c>
      <c r="E86" s="185" t="s">
        <v>29</v>
      </c>
      <c r="F86" s="111">
        <v>3000</v>
      </c>
      <c r="G86" s="17">
        <v>58.5</v>
      </c>
      <c r="H86" s="7">
        <v>55.5</v>
      </c>
      <c r="I86" s="7">
        <v>53</v>
      </c>
      <c r="J86" s="18">
        <v>49.5</v>
      </c>
      <c r="K86" s="22">
        <v>14517</v>
      </c>
      <c r="L86" s="8">
        <v>13791</v>
      </c>
      <c r="M86" s="8">
        <v>13211</v>
      </c>
      <c r="N86" s="156">
        <v>12340</v>
      </c>
      <c r="O86" s="29" t="s">
        <v>94</v>
      </c>
      <c r="P86" s="30" t="s">
        <v>104</v>
      </c>
      <c r="Q86" s="29" t="s">
        <v>94</v>
      </c>
      <c r="R86" s="30" t="s">
        <v>113</v>
      </c>
      <c r="S86" s="183"/>
    </row>
    <row r="87" spans="1:19" ht="12">
      <c r="A87" s="11" t="s">
        <v>24</v>
      </c>
      <c r="B87" s="6" t="s">
        <v>25</v>
      </c>
      <c r="C87" s="62" t="s">
        <v>53</v>
      </c>
      <c r="D87" s="188" t="s">
        <v>148</v>
      </c>
      <c r="E87" s="185">
        <v>-18</v>
      </c>
      <c r="F87" s="111">
        <v>3000</v>
      </c>
      <c r="G87" s="17">
        <v>61</v>
      </c>
      <c r="H87" s="7">
        <v>58</v>
      </c>
      <c r="I87" s="7">
        <v>55.5</v>
      </c>
      <c r="J87" s="18">
        <v>52</v>
      </c>
      <c r="K87" s="22">
        <v>15243</v>
      </c>
      <c r="L87" s="8">
        <v>14481</v>
      </c>
      <c r="M87" s="8">
        <v>13871</v>
      </c>
      <c r="N87" s="156">
        <v>12957</v>
      </c>
      <c r="O87" s="29" t="s">
        <v>93</v>
      </c>
      <c r="P87" s="30" t="s">
        <v>104</v>
      </c>
      <c r="Q87" s="29" t="s">
        <v>93</v>
      </c>
      <c r="R87" s="30" t="s">
        <v>113</v>
      </c>
      <c r="S87" s="183"/>
    </row>
    <row r="88" spans="1:19" ht="12">
      <c r="A88" s="11" t="s">
        <v>24</v>
      </c>
      <c r="B88" s="6" t="s">
        <v>36</v>
      </c>
      <c r="C88" s="62" t="s">
        <v>82</v>
      </c>
      <c r="D88" s="188" t="s">
        <v>148</v>
      </c>
      <c r="E88" s="185" t="s">
        <v>28</v>
      </c>
      <c r="F88" s="111">
        <v>6000</v>
      </c>
      <c r="G88" s="17">
        <v>46</v>
      </c>
      <c r="H88" s="7">
        <v>44.5</v>
      </c>
      <c r="I88" s="7">
        <v>43</v>
      </c>
      <c r="J88" s="18">
        <v>41</v>
      </c>
      <c r="K88" s="22">
        <v>11417</v>
      </c>
      <c r="L88" s="8">
        <v>11020</v>
      </c>
      <c r="M88" s="8">
        <v>10702</v>
      </c>
      <c r="N88" s="156">
        <v>10226</v>
      </c>
      <c r="O88" s="29" t="s">
        <v>95</v>
      </c>
      <c r="P88" s="30" t="s">
        <v>109</v>
      </c>
      <c r="Q88" s="29" t="s">
        <v>95</v>
      </c>
      <c r="R88" s="30" t="s">
        <v>109</v>
      </c>
      <c r="S88" s="183"/>
    </row>
    <row r="89" spans="1:19" ht="12">
      <c r="A89" s="11" t="s">
        <v>24</v>
      </c>
      <c r="B89" s="6" t="s">
        <v>36</v>
      </c>
      <c r="C89" s="62" t="s">
        <v>82</v>
      </c>
      <c r="D89" s="188" t="s">
        <v>148</v>
      </c>
      <c r="E89" s="185" t="s">
        <v>29</v>
      </c>
      <c r="F89" s="111">
        <v>6000</v>
      </c>
      <c r="G89" s="17">
        <v>51.5</v>
      </c>
      <c r="H89" s="7">
        <v>49.5</v>
      </c>
      <c r="I89" s="7">
        <v>48</v>
      </c>
      <c r="J89" s="18">
        <v>46</v>
      </c>
      <c r="K89" s="22">
        <v>12817</v>
      </c>
      <c r="L89" s="8">
        <v>12351</v>
      </c>
      <c r="M89" s="8">
        <v>11977</v>
      </c>
      <c r="N89" s="156">
        <v>11417</v>
      </c>
      <c r="O89" s="29" t="s">
        <v>95</v>
      </c>
      <c r="P89" s="30" t="s">
        <v>109</v>
      </c>
      <c r="Q89" s="29" t="s">
        <v>95</v>
      </c>
      <c r="R89" s="30" t="s">
        <v>109</v>
      </c>
      <c r="S89" s="183"/>
    </row>
    <row r="90" spans="1:19" ht="12">
      <c r="A90" s="11" t="s">
        <v>24</v>
      </c>
      <c r="B90" s="6" t="s">
        <v>36</v>
      </c>
      <c r="C90" s="62" t="s">
        <v>82</v>
      </c>
      <c r="D90" s="188" t="s">
        <v>148</v>
      </c>
      <c r="E90" s="185">
        <v>-18</v>
      </c>
      <c r="F90" s="111">
        <v>6000</v>
      </c>
      <c r="G90" s="17">
        <v>53.5</v>
      </c>
      <c r="H90" s="7">
        <v>51.5</v>
      </c>
      <c r="I90" s="7">
        <v>50</v>
      </c>
      <c r="J90" s="18">
        <v>47.5</v>
      </c>
      <c r="K90" s="22">
        <v>13284</v>
      </c>
      <c r="L90" s="8">
        <v>12794</v>
      </c>
      <c r="M90" s="8">
        <v>12402</v>
      </c>
      <c r="N90" s="156">
        <v>11813</v>
      </c>
      <c r="O90" s="29" t="s">
        <v>95</v>
      </c>
      <c r="P90" s="30" t="s">
        <v>109</v>
      </c>
      <c r="Q90" s="29" t="s">
        <v>95</v>
      </c>
      <c r="R90" s="30" t="s">
        <v>109</v>
      </c>
      <c r="S90" s="183"/>
    </row>
    <row r="91" spans="1:19" ht="12">
      <c r="A91" s="11" t="s">
        <v>24</v>
      </c>
      <c r="B91" s="6" t="s">
        <v>36</v>
      </c>
      <c r="C91" s="62" t="s">
        <v>83</v>
      </c>
      <c r="D91" s="188" t="s">
        <v>148</v>
      </c>
      <c r="E91" s="185" t="s">
        <v>28</v>
      </c>
      <c r="F91" s="111">
        <v>6000</v>
      </c>
      <c r="G91" s="17">
        <v>49</v>
      </c>
      <c r="H91" s="7">
        <v>47.5</v>
      </c>
      <c r="I91" s="7">
        <v>46.5</v>
      </c>
      <c r="J91" s="18">
        <v>44.5</v>
      </c>
      <c r="K91" s="22">
        <v>12219</v>
      </c>
      <c r="L91" s="8">
        <v>11822</v>
      </c>
      <c r="M91" s="8">
        <v>11505</v>
      </c>
      <c r="N91" s="156">
        <v>11028</v>
      </c>
      <c r="O91" s="29" t="s">
        <v>95</v>
      </c>
      <c r="P91" s="30" t="s">
        <v>109</v>
      </c>
      <c r="Q91" s="29" t="s">
        <v>95</v>
      </c>
      <c r="R91" s="30" t="s">
        <v>109</v>
      </c>
      <c r="S91" s="183"/>
    </row>
    <row r="92" spans="1:19" ht="12">
      <c r="A92" s="11" t="s">
        <v>24</v>
      </c>
      <c r="B92" s="6" t="s">
        <v>36</v>
      </c>
      <c r="C92" s="62" t="s">
        <v>83</v>
      </c>
      <c r="D92" s="188" t="s">
        <v>148</v>
      </c>
      <c r="E92" s="185" t="s">
        <v>29</v>
      </c>
      <c r="F92" s="111">
        <v>6000</v>
      </c>
      <c r="G92" s="17">
        <v>54.5</v>
      </c>
      <c r="H92" s="7">
        <v>53</v>
      </c>
      <c r="I92" s="7">
        <v>51.5</v>
      </c>
      <c r="J92" s="18">
        <v>49</v>
      </c>
      <c r="K92" s="22">
        <v>13620</v>
      </c>
      <c r="L92" s="8">
        <v>13153</v>
      </c>
      <c r="M92" s="8">
        <v>12779</v>
      </c>
      <c r="N92" s="156">
        <v>12219</v>
      </c>
      <c r="O92" s="29" t="s">
        <v>95</v>
      </c>
      <c r="P92" s="30" t="s">
        <v>109</v>
      </c>
      <c r="Q92" s="29" t="s">
        <v>95</v>
      </c>
      <c r="R92" s="30" t="s">
        <v>109</v>
      </c>
      <c r="S92" s="183"/>
    </row>
    <row r="93" spans="1:19" ht="12">
      <c r="A93" s="11" t="s">
        <v>24</v>
      </c>
      <c r="B93" s="6" t="s">
        <v>36</v>
      </c>
      <c r="C93" s="62" t="s">
        <v>83</v>
      </c>
      <c r="D93" s="188" t="s">
        <v>148</v>
      </c>
      <c r="E93" s="185">
        <v>-18</v>
      </c>
      <c r="F93" s="111">
        <v>6000</v>
      </c>
      <c r="G93" s="17">
        <v>56.5</v>
      </c>
      <c r="H93" s="7">
        <v>54.5</v>
      </c>
      <c r="I93" s="7">
        <v>53</v>
      </c>
      <c r="J93" s="18">
        <v>50.5</v>
      </c>
      <c r="K93" s="22">
        <v>14087</v>
      </c>
      <c r="L93" s="8">
        <v>13597</v>
      </c>
      <c r="M93" s="8">
        <v>13204</v>
      </c>
      <c r="N93" s="156">
        <v>12616</v>
      </c>
      <c r="O93" s="29" t="s">
        <v>95</v>
      </c>
      <c r="P93" s="30" t="s">
        <v>109</v>
      </c>
      <c r="Q93" s="29" t="s">
        <v>95</v>
      </c>
      <c r="R93" s="30" t="s">
        <v>109</v>
      </c>
      <c r="S93" s="183"/>
    </row>
    <row r="94" spans="1:19" ht="12">
      <c r="A94" s="11" t="s">
        <v>24</v>
      </c>
      <c r="B94" s="6" t="s">
        <v>32</v>
      </c>
      <c r="C94" s="62" t="s">
        <v>32</v>
      </c>
      <c r="D94" s="190" t="s">
        <v>35</v>
      </c>
      <c r="E94" s="185" t="s">
        <v>28</v>
      </c>
      <c r="F94" s="111">
        <v>1500</v>
      </c>
      <c r="G94" s="17">
        <v>44.5</v>
      </c>
      <c r="H94" s="7">
        <v>42</v>
      </c>
      <c r="I94" s="7">
        <v>40.5</v>
      </c>
      <c r="J94" s="18">
        <v>37.5</v>
      </c>
      <c r="K94" s="22">
        <v>11005</v>
      </c>
      <c r="L94" s="8">
        <v>10455</v>
      </c>
      <c r="M94" s="8">
        <v>10015</v>
      </c>
      <c r="N94" s="156">
        <v>9355</v>
      </c>
      <c r="O94" s="27" t="s">
        <v>94</v>
      </c>
      <c r="P94" s="30" t="s">
        <v>108</v>
      </c>
      <c r="Q94" s="27" t="s">
        <v>94</v>
      </c>
      <c r="R94" s="30" t="s">
        <v>124</v>
      </c>
      <c r="S94" s="183"/>
    </row>
    <row r="95" spans="1:19" ht="12">
      <c r="A95" s="11" t="s">
        <v>24</v>
      </c>
      <c r="B95" s="6" t="s">
        <v>32</v>
      </c>
      <c r="C95" s="62" t="s">
        <v>32</v>
      </c>
      <c r="D95" s="190" t="s">
        <v>35</v>
      </c>
      <c r="E95" s="185" t="s">
        <v>29</v>
      </c>
      <c r="F95" s="111">
        <v>1500</v>
      </c>
      <c r="G95" s="17">
        <v>51</v>
      </c>
      <c r="H95" s="7">
        <v>48.5</v>
      </c>
      <c r="I95" s="7">
        <v>46.5</v>
      </c>
      <c r="J95" s="18">
        <v>43.5</v>
      </c>
      <c r="K95" s="22">
        <v>12656</v>
      </c>
      <c r="L95" s="8">
        <v>12023</v>
      </c>
      <c r="M95" s="8">
        <v>11517</v>
      </c>
      <c r="N95" s="156">
        <v>10758</v>
      </c>
      <c r="O95" s="29" t="s">
        <v>94</v>
      </c>
      <c r="P95" s="30" t="s">
        <v>108</v>
      </c>
      <c r="Q95" s="29" t="s">
        <v>94</v>
      </c>
      <c r="R95" s="30" t="s">
        <v>124</v>
      </c>
      <c r="S95" s="183"/>
    </row>
    <row r="96" spans="1:19" ht="12">
      <c r="A96" s="11" t="s">
        <v>24</v>
      </c>
      <c r="B96" s="6" t="s">
        <v>32</v>
      </c>
      <c r="C96" s="62" t="s">
        <v>32</v>
      </c>
      <c r="D96" s="190" t="s">
        <v>35</v>
      </c>
      <c r="E96" s="185">
        <v>-18</v>
      </c>
      <c r="F96" s="111">
        <v>1500</v>
      </c>
      <c r="G96" s="17">
        <v>53.5</v>
      </c>
      <c r="H96" s="7">
        <v>50.5</v>
      </c>
      <c r="I96" s="7">
        <v>48.5</v>
      </c>
      <c r="J96" s="18">
        <v>45.5</v>
      </c>
      <c r="K96" s="22">
        <v>13289</v>
      </c>
      <c r="L96" s="8">
        <v>12625</v>
      </c>
      <c r="M96" s="8">
        <v>12093</v>
      </c>
      <c r="N96" s="156">
        <v>11296</v>
      </c>
      <c r="O96" s="29" t="s">
        <v>93</v>
      </c>
      <c r="P96" s="30" t="s">
        <v>108</v>
      </c>
      <c r="Q96" s="29" t="s">
        <v>93</v>
      </c>
      <c r="R96" s="30" t="s">
        <v>124</v>
      </c>
      <c r="S96" s="183"/>
    </row>
    <row r="97" spans="1:19" ht="12">
      <c r="A97" s="11" t="s">
        <v>24</v>
      </c>
      <c r="B97" s="6" t="s">
        <v>32</v>
      </c>
      <c r="C97" s="62" t="s">
        <v>89</v>
      </c>
      <c r="D97" s="190" t="s">
        <v>35</v>
      </c>
      <c r="E97" s="185" t="s">
        <v>28</v>
      </c>
      <c r="F97" s="111">
        <v>3000</v>
      </c>
      <c r="G97" s="17">
        <v>56</v>
      </c>
      <c r="H97" s="7">
        <v>53</v>
      </c>
      <c r="I97" s="7">
        <v>51</v>
      </c>
      <c r="J97" s="18">
        <v>47.5</v>
      </c>
      <c r="K97" s="22">
        <v>13922</v>
      </c>
      <c r="L97" s="8">
        <v>13226</v>
      </c>
      <c r="M97" s="8">
        <v>12669</v>
      </c>
      <c r="N97" s="156">
        <v>11834</v>
      </c>
      <c r="O97" s="29" t="s">
        <v>94</v>
      </c>
      <c r="P97" s="30" t="s">
        <v>103</v>
      </c>
      <c r="Q97" s="29" t="s">
        <v>94</v>
      </c>
      <c r="R97" s="30" t="s">
        <v>119</v>
      </c>
      <c r="S97" s="183"/>
    </row>
    <row r="98" spans="1:19" ht="12">
      <c r="A98" s="11" t="s">
        <v>24</v>
      </c>
      <c r="B98" s="6" t="s">
        <v>32</v>
      </c>
      <c r="C98" s="62" t="s">
        <v>89</v>
      </c>
      <c r="D98" s="190" t="s">
        <v>35</v>
      </c>
      <c r="E98" s="185" t="s">
        <v>29</v>
      </c>
      <c r="F98" s="111">
        <v>3000</v>
      </c>
      <c r="G98" s="17">
        <v>56</v>
      </c>
      <c r="H98" s="7">
        <v>53</v>
      </c>
      <c r="I98" s="7">
        <v>51</v>
      </c>
      <c r="J98" s="18">
        <v>47.5</v>
      </c>
      <c r="K98" s="22">
        <v>13922</v>
      </c>
      <c r="L98" s="8">
        <v>13226</v>
      </c>
      <c r="M98" s="8">
        <v>12669</v>
      </c>
      <c r="N98" s="156">
        <v>11834</v>
      </c>
      <c r="O98" s="29" t="s">
        <v>94</v>
      </c>
      <c r="P98" s="30" t="s">
        <v>103</v>
      </c>
      <c r="Q98" s="29" t="s">
        <v>94</v>
      </c>
      <c r="R98" s="30" t="s">
        <v>119</v>
      </c>
      <c r="S98" s="183"/>
    </row>
    <row r="99" spans="1:19" ht="12">
      <c r="A99" s="11" t="s">
        <v>24</v>
      </c>
      <c r="B99" s="6" t="s">
        <v>37</v>
      </c>
      <c r="C99" s="62" t="s">
        <v>54</v>
      </c>
      <c r="D99" s="188" t="s">
        <v>148</v>
      </c>
      <c r="E99" s="185" t="s">
        <v>28</v>
      </c>
      <c r="F99" s="111">
        <v>3000</v>
      </c>
      <c r="G99" s="17">
        <v>36.5</v>
      </c>
      <c r="H99" s="7">
        <v>35</v>
      </c>
      <c r="I99" s="7">
        <v>33.5</v>
      </c>
      <c r="J99" s="18">
        <v>31</v>
      </c>
      <c r="K99" s="22">
        <v>9105</v>
      </c>
      <c r="L99" s="8">
        <v>8649</v>
      </c>
      <c r="M99" s="8">
        <v>8285</v>
      </c>
      <c r="N99" s="156">
        <v>7739</v>
      </c>
      <c r="O99" s="29" t="s">
        <v>95</v>
      </c>
      <c r="P99" s="30" t="s">
        <v>102</v>
      </c>
      <c r="Q99" s="29" t="s">
        <v>95</v>
      </c>
      <c r="R99" s="30" t="s">
        <v>114</v>
      </c>
      <c r="S99" s="183"/>
    </row>
    <row r="100" spans="1:19" ht="12">
      <c r="A100" s="11" t="s">
        <v>24</v>
      </c>
      <c r="B100" s="6" t="s">
        <v>37</v>
      </c>
      <c r="C100" s="62" t="s">
        <v>54</v>
      </c>
      <c r="D100" s="188" t="s">
        <v>148</v>
      </c>
      <c r="E100" s="185" t="s">
        <v>29</v>
      </c>
      <c r="F100" s="111">
        <v>3000</v>
      </c>
      <c r="G100" s="17">
        <v>43</v>
      </c>
      <c r="H100" s="7">
        <v>41</v>
      </c>
      <c r="I100" s="7">
        <v>39</v>
      </c>
      <c r="J100" s="18">
        <v>36.5</v>
      </c>
      <c r="K100" s="22">
        <v>10711</v>
      </c>
      <c r="L100" s="8">
        <v>10176</v>
      </c>
      <c r="M100" s="8">
        <v>9747</v>
      </c>
      <c r="N100" s="156">
        <v>9105</v>
      </c>
      <c r="O100" s="29" t="s">
        <v>95</v>
      </c>
      <c r="P100" s="30" t="s">
        <v>102</v>
      </c>
      <c r="Q100" s="29" t="s">
        <v>95</v>
      </c>
      <c r="R100" s="30" t="s">
        <v>114</v>
      </c>
      <c r="S100" s="183"/>
    </row>
    <row r="101" spans="1:19" ht="12">
      <c r="A101" s="11" t="s">
        <v>24</v>
      </c>
      <c r="B101" s="6" t="s">
        <v>37</v>
      </c>
      <c r="C101" s="62" t="s">
        <v>55</v>
      </c>
      <c r="D101" s="188" t="s">
        <v>148</v>
      </c>
      <c r="E101" s="185" t="s">
        <v>28</v>
      </c>
      <c r="F101" s="111">
        <v>3000</v>
      </c>
      <c r="G101" s="17">
        <v>21.5</v>
      </c>
      <c r="H101" s="7">
        <v>20.5</v>
      </c>
      <c r="I101" s="7">
        <v>19.5</v>
      </c>
      <c r="J101" s="18">
        <v>18.5</v>
      </c>
      <c r="K101" s="22">
        <v>5356</v>
      </c>
      <c r="L101" s="8">
        <v>5088</v>
      </c>
      <c r="M101" s="8">
        <v>4874</v>
      </c>
      <c r="N101" s="156">
        <v>4553</v>
      </c>
      <c r="O101" s="29" t="s">
        <v>95</v>
      </c>
      <c r="P101" s="30" t="s">
        <v>101</v>
      </c>
      <c r="Q101" s="29" t="s">
        <v>95</v>
      </c>
      <c r="R101" s="30" t="s">
        <v>110</v>
      </c>
      <c r="S101" s="183"/>
    </row>
    <row r="102" spans="1:19" ht="12">
      <c r="A102" s="11" t="s">
        <v>24</v>
      </c>
      <c r="B102" s="6" t="s">
        <v>37</v>
      </c>
      <c r="C102" s="62" t="s">
        <v>55</v>
      </c>
      <c r="D102" s="188" t="s">
        <v>148</v>
      </c>
      <c r="E102" s="185" t="s">
        <v>29</v>
      </c>
      <c r="F102" s="111">
        <v>3000</v>
      </c>
      <c r="G102" s="17">
        <v>25</v>
      </c>
      <c r="H102" s="7">
        <v>23.5</v>
      </c>
      <c r="I102" s="7">
        <v>22.5</v>
      </c>
      <c r="J102" s="18">
        <v>21</v>
      </c>
      <c r="K102" s="22">
        <v>6159</v>
      </c>
      <c r="L102" s="8">
        <v>5851</v>
      </c>
      <c r="M102" s="8">
        <v>5605</v>
      </c>
      <c r="N102" s="156">
        <v>5235</v>
      </c>
      <c r="O102" s="29" t="s">
        <v>95</v>
      </c>
      <c r="P102" s="30" t="s">
        <v>101</v>
      </c>
      <c r="Q102" s="29" t="s">
        <v>95</v>
      </c>
      <c r="R102" s="30" t="s">
        <v>110</v>
      </c>
      <c r="S102" s="183"/>
    </row>
    <row r="103" spans="1:19" ht="12">
      <c r="A103" s="11" t="s">
        <v>24</v>
      </c>
      <c r="B103" s="6" t="s">
        <v>56</v>
      </c>
      <c r="C103" s="62" t="s">
        <v>56</v>
      </c>
      <c r="D103" s="190" t="s">
        <v>35</v>
      </c>
      <c r="E103" s="185" t="s">
        <v>28</v>
      </c>
      <c r="F103" s="111">
        <v>1500</v>
      </c>
      <c r="G103" s="17">
        <v>40</v>
      </c>
      <c r="H103" s="7">
        <v>38</v>
      </c>
      <c r="I103" s="7">
        <v>36</v>
      </c>
      <c r="J103" s="18">
        <v>34</v>
      </c>
      <c r="K103" s="22">
        <v>9887</v>
      </c>
      <c r="L103" s="8">
        <v>9393</v>
      </c>
      <c r="M103" s="8">
        <v>8997</v>
      </c>
      <c r="N103" s="156">
        <v>8404</v>
      </c>
      <c r="O103" s="29" t="s">
        <v>95</v>
      </c>
      <c r="P103" s="30" t="s">
        <v>107</v>
      </c>
      <c r="Q103" s="29" t="s">
        <v>95</v>
      </c>
      <c r="R103" s="30" t="s">
        <v>121</v>
      </c>
      <c r="S103" s="183"/>
    </row>
    <row r="104" spans="1:19" ht="12">
      <c r="A104" s="11" t="s">
        <v>24</v>
      </c>
      <c r="B104" s="6" t="s">
        <v>56</v>
      </c>
      <c r="C104" s="62" t="s">
        <v>56</v>
      </c>
      <c r="D104" s="190" t="s">
        <v>35</v>
      </c>
      <c r="E104" s="185" t="s">
        <v>29</v>
      </c>
      <c r="F104" s="111">
        <v>1500</v>
      </c>
      <c r="G104" s="17">
        <v>45.5</v>
      </c>
      <c r="H104" s="7">
        <v>53.5</v>
      </c>
      <c r="I104" s="7">
        <v>41.5</v>
      </c>
      <c r="J104" s="18">
        <v>39</v>
      </c>
      <c r="K104" s="22">
        <v>11370</v>
      </c>
      <c r="L104" s="8">
        <v>10802</v>
      </c>
      <c r="M104" s="8">
        <v>10347</v>
      </c>
      <c r="N104" s="156">
        <v>9665</v>
      </c>
      <c r="O104" s="29" t="s">
        <v>95</v>
      </c>
      <c r="P104" s="30" t="s">
        <v>107</v>
      </c>
      <c r="Q104" s="29" t="s">
        <v>95</v>
      </c>
      <c r="R104" s="30" t="s">
        <v>121</v>
      </c>
      <c r="S104" s="183"/>
    </row>
    <row r="105" spans="1:19" ht="12">
      <c r="A105" s="11" t="s">
        <v>24</v>
      </c>
      <c r="B105" s="6" t="s">
        <v>56</v>
      </c>
      <c r="C105" s="62" t="s">
        <v>56</v>
      </c>
      <c r="D105" s="190" t="s">
        <v>35</v>
      </c>
      <c r="E105" s="185">
        <v>-18</v>
      </c>
      <c r="F105" s="111">
        <v>1500</v>
      </c>
      <c r="G105" s="17">
        <v>48</v>
      </c>
      <c r="H105" s="7">
        <v>45.5</v>
      </c>
      <c r="I105" s="7">
        <v>43.5</v>
      </c>
      <c r="J105" s="18">
        <v>41</v>
      </c>
      <c r="K105" s="22">
        <v>11939</v>
      </c>
      <c r="L105" s="8">
        <v>11342</v>
      </c>
      <c r="M105" s="8">
        <v>10864</v>
      </c>
      <c r="N105" s="156">
        <v>10148</v>
      </c>
      <c r="O105" s="29" t="s">
        <v>93</v>
      </c>
      <c r="P105" s="30" t="s">
        <v>107</v>
      </c>
      <c r="Q105" s="29" t="s">
        <v>93</v>
      </c>
      <c r="R105" s="30" t="s">
        <v>121</v>
      </c>
      <c r="S105" s="183"/>
    </row>
    <row r="106" spans="1:19" ht="12">
      <c r="A106" s="11" t="s">
        <v>24</v>
      </c>
      <c r="B106" s="6" t="s">
        <v>32</v>
      </c>
      <c r="C106" s="62" t="s">
        <v>57</v>
      </c>
      <c r="D106" s="188" t="s">
        <v>148</v>
      </c>
      <c r="E106" s="185" t="s">
        <v>28</v>
      </c>
      <c r="F106" s="111">
        <v>6000</v>
      </c>
      <c r="G106" s="17">
        <v>64.5</v>
      </c>
      <c r="H106" s="7">
        <v>61.5</v>
      </c>
      <c r="I106" s="7">
        <v>59</v>
      </c>
      <c r="J106" s="18">
        <v>55</v>
      </c>
      <c r="K106" s="22">
        <v>16095</v>
      </c>
      <c r="L106" s="8">
        <v>15291</v>
      </c>
      <c r="M106" s="8">
        <v>14647</v>
      </c>
      <c r="N106" s="156">
        <v>13681</v>
      </c>
      <c r="O106" s="27" t="s">
        <v>94</v>
      </c>
      <c r="P106" s="30" t="s">
        <v>111</v>
      </c>
      <c r="Q106" s="27" t="s">
        <v>94</v>
      </c>
      <c r="R106" s="30" t="s">
        <v>125</v>
      </c>
      <c r="S106" s="183"/>
    </row>
    <row r="107" spans="1:19" ht="12">
      <c r="A107" s="11" t="s">
        <v>24</v>
      </c>
      <c r="B107" s="6" t="s">
        <v>32</v>
      </c>
      <c r="C107" s="62" t="s">
        <v>57</v>
      </c>
      <c r="D107" s="188" t="s">
        <v>148</v>
      </c>
      <c r="E107" s="185" t="s">
        <v>29</v>
      </c>
      <c r="F107" s="111">
        <v>6000</v>
      </c>
      <c r="G107" s="17">
        <v>76</v>
      </c>
      <c r="H107" s="7">
        <v>72</v>
      </c>
      <c r="I107" s="7">
        <v>69</v>
      </c>
      <c r="J107" s="18">
        <v>64.5</v>
      </c>
      <c r="K107" s="22">
        <v>18935</v>
      </c>
      <c r="L107" s="8">
        <v>17989</v>
      </c>
      <c r="M107" s="8">
        <v>17231</v>
      </c>
      <c r="N107" s="156">
        <v>16095</v>
      </c>
      <c r="O107" s="29" t="s">
        <v>94</v>
      </c>
      <c r="P107" s="30" t="s">
        <v>111</v>
      </c>
      <c r="Q107" s="29" t="s">
        <v>94</v>
      </c>
      <c r="R107" s="30" t="s">
        <v>125</v>
      </c>
      <c r="S107" s="183"/>
    </row>
    <row r="108" spans="1:19" ht="12.75" thickBot="1">
      <c r="A108" s="12" t="s">
        <v>24</v>
      </c>
      <c r="B108" s="13" t="s">
        <v>32</v>
      </c>
      <c r="C108" s="63" t="s">
        <v>57</v>
      </c>
      <c r="D108" s="189" t="s">
        <v>148</v>
      </c>
      <c r="E108" s="187">
        <v>-18</v>
      </c>
      <c r="F108" s="112">
        <v>6000</v>
      </c>
      <c r="G108" s="19">
        <v>80</v>
      </c>
      <c r="H108" s="20">
        <v>76</v>
      </c>
      <c r="I108" s="20">
        <v>72.5</v>
      </c>
      <c r="J108" s="21">
        <v>68</v>
      </c>
      <c r="K108" s="24">
        <v>19882</v>
      </c>
      <c r="L108" s="25">
        <v>18888</v>
      </c>
      <c r="M108" s="25">
        <v>18093</v>
      </c>
      <c r="N108" s="159">
        <v>16900</v>
      </c>
      <c r="O108" s="32" t="s">
        <v>93</v>
      </c>
      <c r="P108" s="144" t="s">
        <v>111</v>
      </c>
      <c r="Q108" s="32" t="s">
        <v>93</v>
      </c>
      <c r="R108" s="144" t="s">
        <v>125</v>
      </c>
      <c r="S108" s="183"/>
    </row>
    <row r="109" spans="1:18" ht="12">
      <c r="A109" s="296" t="s">
        <v>59</v>
      </c>
      <c r="B109" s="297"/>
      <c r="C109" s="297"/>
      <c r="D109" s="298"/>
      <c r="E109" s="297"/>
      <c r="F109" s="298"/>
      <c r="G109" s="298"/>
      <c r="H109" s="298"/>
      <c r="I109" s="298"/>
      <c r="J109" s="298"/>
      <c r="K109" s="298"/>
      <c r="L109" s="298"/>
      <c r="M109" s="298"/>
      <c r="N109" s="298"/>
      <c r="O109" s="297"/>
      <c r="P109" s="297"/>
      <c r="Q109" s="297"/>
      <c r="R109" s="299"/>
    </row>
    <row r="110" spans="1:18" ht="12">
      <c r="A110" s="300" t="s">
        <v>60</v>
      </c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2"/>
    </row>
    <row r="111" spans="1:18" ht="12">
      <c r="A111" s="300" t="s">
        <v>160</v>
      </c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2"/>
    </row>
    <row r="112" spans="1:18" ht="15" customHeight="1">
      <c r="A112" s="303" t="s">
        <v>61</v>
      </c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5"/>
    </row>
    <row r="113" spans="1:18" ht="12">
      <c r="A113" s="198" t="s">
        <v>71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51"/>
      <c r="Q113" s="199"/>
      <c r="R113" s="200"/>
    </row>
    <row r="114" spans="1:18" ht="12">
      <c r="A114" s="198" t="s">
        <v>69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51"/>
      <c r="Q114" s="199"/>
      <c r="R114" s="200"/>
    </row>
    <row r="115" spans="1:18" ht="12">
      <c r="A115" s="198" t="s">
        <v>70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51"/>
      <c r="Q115" s="199"/>
      <c r="R115" s="200"/>
    </row>
    <row r="116" spans="1:18" ht="12">
      <c r="A116" s="53" t="s">
        <v>62</v>
      </c>
      <c r="B116" s="52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151"/>
      <c r="Q116" s="47"/>
      <c r="R116" s="48"/>
    </row>
    <row r="117" spans="1:18" ht="21.75" customHeight="1">
      <c r="A117" s="293" t="s">
        <v>155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5"/>
    </row>
    <row r="118" spans="1:18" ht="15" customHeight="1">
      <c r="A118" s="293" t="s">
        <v>156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5"/>
    </row>
    <row r="119" spans="1:18" ht="15" customHeight="1">
      <c r="A119" s="293" t="s">
        <v>74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5"/>
    </row>
    <row r="120" spans="1:18" ht="15" customHeight="1">
      <c r="A120" s="293" t="s">
        <v>75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5"/>
    </row>
    <row r="121" spans="1:18" ht="15" customHeight="1">
      <c r="A121" s="293" t="s">
        <v>76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5"/>
    </row>
    <row r="122" spans="1:18" ht="15" customHeight="1">
      <c r="A122" s="293" t="s">
        <v>150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195"/>
    </row>
    <row r="123" spans="1:18" ht="15" customHeight="1">
      <c r="A123" s="308" t="s">
        <v>77</v>
      </c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10"/>
    </row>
    <row r="124" spans="1:18" ht="15" customHeight="1">
      <c r="A124" s="293" t="s">
        <v>65</v>
      </c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5"/>
    </row>
    <row r="125" spans="1:18" ht="15" customHeight="1">
      <c r="A125" s="293" t="s">
        <v>159</v>
      </c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5"/>
    </row>
    <row r="126" spans="1:18" ht="15" customHeight="1">
      <c r="A126" s="293" t="s">
        <v>78</v>
      </c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5"/>
    </row>
    <row r="127" spans="1:18" ht="15" customHeight="1">
      <c r="A127" s="293" t="s">
        <v>161</v>
      </c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5"/>
    </row>
    <row r="128" spans="1:18" ht="15" customHeight="1">
      <c r="A128" s="293" t="s">
        <v>66</v>
      </c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5"/>
    </row>
    <row r="129" spans="1:18" ht="22.5" customHeight="1">
      <c r="A129" s="293" t="s">
        <v>72</v>
      </c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5"/>
    </row>
    <row r="130" spans="1:18" ht="15" customHeight="1">
      <c r="A130" s="293" t="s">
        <v>67</v>
      </c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5"/>
    </row>
    <row r="131" spans="1:18" ht="15" customHeight="1">
      <c r="A131" s="293" t="s">
        <v>153</v>
      </c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5"/>
    </row>
    <row r="132" spans="1:18" ht="15" customHeight="1">
      <c r="A132" s="293" t="s">
        <v>68</v>
      </c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5"/>
    </row>
    <row r="133" spans="1:18" ht="15.75" customHeight="1">
      <c r="A133" s="293" t="s">
        <v>73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5"/>
    </row>
    <row r="134" spans="1:18" ht="15.75" customHeight="1" thickBot="1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306" t="s">
        <v>152</v>
      </c>
      <c r="Q134" s="306"/>
      <c r="R134" s="307"/>
    </row>
  </sheetData>
  <sheetProtection/>
  <autoFilter ref="A6:R134"/>
  <mergeCells count="37">
    <mergeCell ref="Q1:R1"/>
    <mergeCell ref="Q2:R2"/>
    <mergeCell ref="Q3:R3"/>
    <mergeCell ref="Q4:R4"/>
    <mergeCell ref="A5:A6"/>
    <mergeCell ref="B5:B6"/>
    <mergeCell ref="C5:C6"/>
    <mergeCell ref="D5:D6"/>
    <mergeCell ref="E5:E6"/>
    <mergeCell ref="F5:F6"/>
    <mergeCell ref="A118:R118"/>
    <mergeCell ref="A119:R119"/>
    <mergeCell ref="A120:R120"/>
    <mergeCell ref="A121:R121"/>
    <mergeCell ref="A123:R123"/>
    <mergeCell ref="G5:J5"/>
    <mergeCell ref="K5:N5"/>
    <mergeCell ref="O5:P5"/>
    <mergeCell ref="Q5:R5"/>
    <mergeCell ref="A122:Q122"/>
    <mergeCell ref="P134:R134"/>
    <mergeCell ref="A124:R124"/>
    <mergeCell ref="A125:R125"/>
    <mergeCell ref="A126:R126"/>
    <mergeCell ref="A127:R127"/>
    <mergeCell ref="A128:R128"/>
    <mergeCell ref="A129:R129"/>
    <mergeCell ref="D1:O4"/>
    <mergeCell ref="A130:R130"/>
    <mergeCell ref="A131:R131"/>
    <mergeCell ref="A132:R132"/>
    <mergeCell ref="A133:R133"/>
    <mergeCell ref="A109:R109"/>
    <mergeCell ref="A110:R110"/>
    <mergeCell ref="A112:R112"/>
    <mergeCell ref="A117:R117"/>
    <mergeCell ref="A111:R111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ignoredErrors>
    <ignoredError sqref="P99:P105 P32:P97 P7:P30" numberStoredAsText="1"/>
    <ignoredError sqref="R32:R96 R7:R30" twoDigitTextYear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66"/>
  <sheetViews>
    <sheetView zoomScale="90" zoomScaleNormal="90" zoomScalePageLayoutView="0" workbookViewId="0" topLeftCell="A1">
      <selection activeCell="A43" sqref="A43:R60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20.2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18" ht="12">
      <c r="A7" s="58" t="s">
        <v>52</v>
      </c>
      <c r="B7" s="9" t="s">
        <v>25</v>
      </c>
      <c r="C7" s="61" t="s">
        <v>26</v>
      </c>
      <c r="D7" s="14" t="s">
        <v>148</v>
      </c>
      <c r="E7" s="68" t="s">
        <v>28</v>
      </c>
      <c r="F7" s="141">
        <v>3000</v>
      </c>
      <c r="G7" s="135">
        <v>28</v>
      </c>
      <c r="H7" s="136">
        <v>26.5</v>
      </c>
      <c r="I7" s="136">
        <v>25.5</v>
      </c>
      <c r="J7" s="137">
        <v>24</v>
      </c>
      <c r="K7" s="132">
        <v>6960</v>
      </c>
      <c r="L7" s="129">
        <v>6612</v>
      </c>
      <c r="M7" s="129">
        <v>6333</v>
      </c>
      <c r="N7" s="130">
        <v>5916</v>
      </c>
      <c r="O7" s="100" t="s">
        <v>109</v>
      </c>
      <c r="P7" s="177" t="s">
        <v>109</v>
      </c>
      <c r="Q7" s="100" t="s">
        <v>109</v>
      </c>
      <c r="R7" s="177" t="s">
        <v>109</v>
      </c>
    </row>
    <row r="8" spans="1:18" ht="12">
      <c r="A8" s="58" t="s">
        <v>52</v>
      </c>
      <c r="B8" s="6" t="s">
        <v>25</v>
      </c>
      <c r="C8" s="62" t="s">
        <v>26</v>
      </c>
      <c r="D8" s="15" t="s">
        <v>148</v>
      </c>
      <c r="E8" s="69" t="s">
        <v>29</v>
      </c>
      <c r="F8" s="102">
        <v>3000</v>
      </c>
      <c r="G8" s="105">
        <v>34</v>
      </c>
      <c r="H8" s="94">
        <v>32</v>
      </c>
      <c r="I8" s="94">
        <v>31</v>
      </c>
      <c r="J8" s="106">
        <v>29</v>
      </c>
      <c r="K8" s="103">
        <v>8400</v>
      </c>
      <c r="L8" s="95">
        <v>7980</v>
      </c>
      <c r="M8" s="95">
        <v>7644</v>
      </c>
      <c r="N8" s="96">
        <v>7140</v>
      </c>
      <c r="O8" s="27" t="s">
        <v>109</v>
      </c>
      <c r="P8" s="167" t="s">
        <v>109</v>
      </c>
      <c r="Q8" s="27" t="s">
        <v>109</v>
      </c>
      <c r="R8" s="167" t="s">
        <v>109</v>
      </c>
    </row>
    <row r="9" spans="1:18" ht="12">
      <c r="A9" s="58" t="s">
        <v>52</v>
      </c>
      <c r="B9" s="6" t="s">
        <v>25</v>
      </c>
      <c r="C9" s="62" t="s">
        <v>26</v>
      </c>
      <c r="D9" s="15" t="s">
        <v>148</v>
      </c>
      <c r="E9" s="69">
        <v>-18</v>
      </c>
      <c r="F9" s="91">
        <v>3000</v>
      </c>
      <c r="G9" s="17">
        <v>35.5</v>
      </c>
      <c r="H9" s="7">
        <v>33.5</v>
      </c>
      <c r="I9" s="7">
        <v>32.5</v>
      </c>
      <c r="J9" s="18">
        <v>30</v>
      </c>
      <c r="K9" s="103">
        <v>8820</v>
      </c>
      <c r="L9" s="95">
        <v>8379</v>
      </c>
      <c r="M9" s="95">
        <v>8026</v>
      </c>
      <c r="N9" s="96">
        <v>7497</v>
      </c>
      <c r="O9" s="27" t="s">
        <v>109</v>
      </c>
      <c r="P9" s="167" t="s">
        <v>109</v>
      </c>
      <c r="Q9" s="27" t="s">
        <v>109</v>
      </c>
      <c r="R9" s="167" t="s">
        <v>109</v>
      </c>
    </row>
    <row r="10" spans="1:18" ht="12">
      <c r="A10" s="58" t="s">
        <v>52</v>
      </c>
      <c r="B10" s="6" t="s">
        <v>32</v>
      </c>
      <c r="C10" s="62" t="s">
        <v>33</v>
      </c>
      <c r="D10" s="15" t="s">
        <v>148</v>
      </c>
      <c r="E10" s="69" t="s">
        <v>28</v>
      </c>
      <c r="F10" s="102">
        <v>6000</v>
      </c>
      <c r="G10" s="105">
        <v>36.5</v>
      </c>
      <c r="H10" s="94">
        <v>34.5</v>
      </c>
      <c r="I10" s="94">
        <v>33.5</v>
      </c>
      <c r="J10" s="106">
        <v>31</v>
      </c>
      <c r="K10" s="103">
        <v>9080</v>
      </c>
      <c r="L10" s="95">
        <v>8626</v>
      </c>
      <c r="M10" s="95">
        <v>8262</v>
      </c>
      <c r="N10" s="96">
        <v>7718</v>
      </c>
      <c r="O10" s="27" t="s">
        <v>109</v>
      </c>
      <c r="P10" s="167" t="s">
        <v>109</v>
      </c>
      <c r="Q10" s="27" t="s">
        <v>109</v>
      </c>
      <c r="R10" s="167" t="s">
        <v>109</v>
      </c>
    </row>
    <row r="11" spans="1:18" ht="12">
      <c r="A11" s="58" t="s">
        <v>52</v>
      </c>
      <c r="B11" s="6" t="s">
        <v>32</v>
      </c>
      <c r="C11" s="62" t="s">
        <v>33</v>
      </c>
      <c r="D11" s="15" t="s">
        <v>148</v>
      </c>
      <c r="E11" s="69" t="s">
        <v>29</v>
      </c>
      <c r="F11" s="102">
        <v>6000</v>
      </c>
      <c r="G11" s="105">
        <v>42.5</v>
      </c>
      <c r="H11" s="94">
        <v>40.5</v>
      </c>
      <c r="I11" s="94">
        <v>38.5</v>
      </c>
      <c r="J11" s="106">
        <v>36</v>
      </c>
      <c r="K11" s="103">
        <v>10536</v>
      </c>
      <c r="L11" s="95">
        <v>10009</v>
      </c>
      <c r="M11" s="95">
        <v>9588</v>
      </c>
      <c r="N11" s="96">
        <v>8956</v>
      </c>
      <c r="O11" s="27" t="s">
        <v>109</v>
      </c>
      <c r="P11" s="167" t="s">
        <v>109</v>
      </c>
      <c r="Q11" s="27" t="s">
        <v>109</v>
      </c>
      <c r="R11" s="167" t="s">
        <v>109</v>
      </c>
    </row>
    <row r="12" spans="1:18" ht="12">
      <c r="A12" s="58" t="s">
        <v>52</v>
      </c>
      <c r="B12" s="6" t="s">
        <v>34</v>
      </c>
      <c r="C12" s="62" t="s">
        <v>34</v>
      </c>
      <c r="D12" s="15" t="s">
        <v>35</v>
      </c>
      <c r="E12" s="69" t="s">
        <v>28</v>
      </c>
      <c r="F12" s="102">
        <v>1500</v>
      </c>
      <c r="G12" s="105">
        <v>21</v>
      </c>
      <c r="H12" s="94">
        <v>20</v>
      </c>
      <c r="I12" s="94">
        <v>19</v>
      </c>
      <c r="J12" s="106">
        <v>18</v>
      </c>
      <c r="K12" s="103">
        <v>5179</v>
      </c>
      <c r="L12" s="95">
        <v>4920</v>
      </c>
      <c r="M12" s="95">
        <v>4713</v>
      </c>
      <c r="N12" s="96">
        <v>4402</v>
      </c>
      <c r="O12" s="27" t="s">
        <v>109</v>
      </c>
      <c r="P12" s="167" t="s">
        <v>109</v>
      </c>
      <c r="Q12" s="27" t="s">
        <v>109</v>
      </c>
      <c r="R12" s="167" t="s">
        <v>109</v>
      </c>
    </row>
    <row r="13" spans="1:18" ht="12">
      <c r="A13" s="58" t="s">
        <v>52</v>
      </c>
      <c r="B13" s="6" t="s">
        <v>34</v>
      </c>
      <c r="C13" s="62" t="s">
        <v>34</v>
      </c>
      <c r="D13" s="15" t="s">
        <v>35</v>
      </c>
      <c r="E13" s="69" t="s">
        <v>29</v>
      </c>
      <c r="F13" s="102">
        <v>1500</v>
      </c>
      <c r="G13" s="105">
        <v>24</v>
      </c>
      <c r="H13" s="94">
        <v>23</v>
      </c>
      <c r="I13" s="94">
        <v>22</v>
      </c>
      <c r="J13" s="106">
        <v>20.5</v>
      </c>
      <c r="K13" s="103">
        <v>5956</v>
      </c>
      <c r="L13" s="95">
        <v>5658</v>
      </c>
      <c r="M13" s="95">
        <v>5420</v>
      </c>
      <c r="N13" s="96">
        <v>5063</v>
      </c>
      <c r="O13" s="27" t="s">
        <v>109</v>
      </c>
      <c r="P13" s="167" t="s">
        <v>109</v>
      </c>
      <c r="Q13" s="27" t="s">
        <v>109</v>
      </c>
      <c r="R13" s="167" t="s">
        <v>109</v>
      </c>
    </row>
    <row r="14" spans="1:18" ht="12">
      <c r="A14" s="58" t="s">
        <v>52</v>
      </c>
      <c r="B14" s="6" t="s">
        <v>34</v>
      </c>
      <c r="C14" s="62" t="s">
        <v>34</v>
      </c>
      <c r="D14" s="15" t="s">
        <v>35</v>
      </c>
      <c r="E14" s="69">
        <v>-18</v>
      </c>
      <c r="F14" s="91">
        <v>1500</v>
      </c>
      <c r="G14" s="17">
        <v>25</v>
      </c>
      <c r="H14" s="7">
        <v>24</v>
      </c>
      <c r="I14" s="7">
        <v>23</v>
      </c>
      <c r="J14" s="18">
        <v>21.5</v>
      </c>
      <c r="K14" s="103">
        <v>6254</v>
      </c>
      <c r="L14" s="95">
        <v>5941</v>
      </c>
      <c r="M14" s="95">
        <v>5691</v>
      </c>
      <c r="N14" s="96">
        <v>5316</v>
      </c>
      <c r="O14" s="27" t="s">
        <v>109</v>
      </c>
      <c r="P14" s="167" t="s">
        <v>109</v>
      </c>
      <c r="Q14" s="27" t="s">
        <v>109</v>
      </c>
      <c r="R14" s="167" t="s">
        <v>109</v>
      </c>
    </row>
    <row r="15" spans="1:18" ht="12">
      <c r="A15" s="58" t="s">
        <v>52</v>
      </c>
      <c r="B15" s="6" t="s">
        <v>25</v>
      </c>
      <c r="C15" s="62" t="s">
        <v>25</v>
      </c>
      <c r="D15" s="15" t="s">
        <v>35</v>
      </c>
      <c r="E15" s="69" t="s">
        <v>28</v>
      </c>
      <c r="F15" s="102">
        <v>1500</v>
      </c>
      <c r="G15" s="105">
        <v>23.5</v>
      </c>
      <c r="H15" s="94">
        <v>22.5</v>
      </c>
      <c r="I15" s="94">
        <v>21.5</v>
      </c>
      <c r="J15" s="106">
        <v>20</v>
      </c>
      <c r="K15" s="103">
        <v>5827</v>
      </c>
      <c r="L15" s="95">
        <v>5535</v>
      </c>
      <c r="M15" s="95">
        <v>5302</v>
      </c>
      <c r="N15" s="96">
        <v>4953</v>
      </c>
      <c r="O15" s="27" t="s">
        <v>109</v>
      </c>
      <c r="P15" s="167" t="s">
        <v>109</v>
      </c>
      <c r="Q15" s="27" t="s">
        <v>109</v>
      </c>
      <c r="R15" s="167" t="s">
        <v>109</v>
      </c>
    </row>
    <row r="16" spans="1:18" ht="12">
      <c r="A16" s="58" t="s">
        <v>52</v>
      </c>
      <c r="B16" s="6" t="s">
        <v>25</v>
      </c>
      <c r="C16" s="62" t="s">
        <v>25</v>
      </c>
      <c r="D16" s="15" t="s">
        <v>35</v>
      </c>
      <c r="E16" s="69" t="s">
        <v>29</v>
      </c>
      <c r="F16" s="102">
        <v>1500</v>
      </c>
      <c r="G16" s="105">
        <v>27</v>
      </c>
      <c r="H16" s="94">
        <v>25.5</v>
      </c>
      <c r="I16" s="94">
        <v>24.5</v>
      </c>
      <c r="J16" s="106">
        <v>23</v>
      </c>
      <c r="K16" s="103">
        <v>6701</v>
      </c>
      <c r="L16" s="95">
        <v>6366</v>
      </c>
      <c r="M16" s="95">
        <v>6098</v>
      </c>
      <c r="N16" s="96">
        <v>5696</v>
      </c>
      <c r="O16" s="27" t="s">
        <v>109</v>
      </c>
      <c r="P16" s="167" t="s">
        <v>109</v>
      </c>
      <c r="Q16" s="27" t="s">
        <v>109</v>
      </c>
      <c r="R16" s="167" t="s">
        <v>109</v>
      </c>
    </row>
    <row r="17" spans="1:18" ht="12">
      <c r="A17" s="58" t="s">
        <v>52</v>
      </c>
      <c r="B17" s="6" t="s">
        <v>25</v>
      </c>
      <c r="C17" s="62" t="s">
        <v>25</v>
      </c>
      <c r="D17" s="15" t="s">
        <v>35</v>
      </c>
      <c r="E17" s="69">
        <v>-18</v>
      </c>
      <c r="F17" s="91">
        <v>1500</v>
      </c>
      <c r="G17" s="17">
        <v>28.5</v>
      </c>
      <c r="H17" s="7">
        <v>27</v>
      </c>
      <c r="I17" s="7">
        <v>26</v>
      </c>
      <c r="J17" s="18">
        <v>24</v>
      </c>
      <c r="K17" s="103">
        <v>7036</v>
      </c>
      <c r="L17" s="95">
        <v>6684</v>
      </c>
      <c r="M17" s="95">
        <v>6402</v>
      </c>
      <c r="N17" s="96">
        <v>5980</v>
      </c>
      <c r="O17" s="27" t="s">
        <v>109</v>
      </c>
      <c r="P17" s="167" t="s">
        <v>109</v>
      </c>
      <c r="Q17" s="27" t="s">
        <v>109</v>
      </c>
      <c r="R17" s="167" t="s">
        <v>109</v>
      </c>
    </row>
    <row r="18" spans="1:18" ht="12">
      <c r="A18" s="58" t="s">
        <v>52</v>
      </c>
      <c r="B18" s="6" t="s">
        <v>32</v>
      </c>
      <c r="C18" s="62" t="s">
        <v>40</v>
      </c>
      <c r="D18" s="15" t="s">
        <v>148</v>
      </c>
      <c r="E18" s="69" t="s">
        <v>28</v>
      </c>
      <c r="F18" s="102">
        <v>6000</v>
      </c>
      <c r="G18" s="105">
        <v>34</v>
      </c>
      <c r="H18" s="94">
        <v>32.5</v>
      </c>
      <c r="I18" s="94">
        <v>31</v>
      </c>
      <c r="J18" s="106">
        <v>29</v>
      </c>
      <c r="K18" s="103">
        <v>8460</v>
      </c>
      <c r="L18" s="95">
        <v>8037</v>
      </c>
      <c r="M18" s="95">
        <v>7698</v>
      </c>
      <c r="N18" s="96">
        <v>7191</v>
      </c>
      <c r="O18" s="27" t="s">
        <v>109</v>
      </c>
      <c r="P18" s="167" t="s">
        <v>109</v>
      </c>
      <c r="Q18" s="27" t="s">
        <v>109</v>
      </c>
      <c r="R18" s="167" t="s">
        <v>109</v>
      </c>
    </row>
    <row r="19" spans="1:18" ht="12">
      <c r="A19" s="58" t="s">
        <v>52</v>
      </c>
      <c r="B19" s="6" t="s">
        <v>32</v>
      </c>
      <c r="C19" s="62" t="s">
        <v>40</v>
      </c>
      <c r="D19" s="15" t="s">
        <v>148</v>
      </c>
      <c r="E19" s="69" t="s">
        <v>29</v>
      </c>
      <c r="F19" s="102">
        <v>6000</v>
      </c>
      <c r="G19" s="105">
        <v>38.5</v>
      </c>
      <c r="H19" s="94">
        <v>37</v>
      </c>
      <c r="I19" s="94">
        <v>35</v>
      </c>
      <c r="J19" s="106">
        <v>33</v>
      </c>
      <c r="K19" s="103">
        <v>9614</v>
      </c>
      <c r="L19" s="95">
        <v>9133</v>
      </c>
      <c r="M19" s="95">
        <v>8748</v>
      </c>
      <c r="N19" s="96">
        <v>8172</v>
      </c>
      <c r="O19" s="27" t="s">
        <v>109</v>
      </c>
      <c r="P19" s="167" t="s">
        <v>109</v>
      </c>
      <c r="Q19" s="27" t="s">
        <v>109</v>
      </c>
      <c r="R19" s="167" t="s">
        <v>109</v>
      </c>
    </row>
    <row r="20" spans="1:18" ht="12">
      <c r="A20" s="58" t="s">
        <v>52</v>
      </c>
      <c r="B20" s="6" t="s">
        <v>25</v>
      </c>
      <c r="C20" s="62" t="s">
        <v>42</v>
      </c>
      <c r="D20" s="15" t="s">
        <v>148</v>
      </c>
      <c r="E20" s="69" t="s">
        <v>28</v>
      </c>
      <c r="F20" s="91">
        <v>12000</v>
      </c>
      <c r="G20" s="17">
        <v>60.5</v>
      </c>
      <c r="H20" s="7">
        <v>57.5</v>
      </c>
      <c r="I20" s="7">
        <v>55</v>
      </c>
      <c r="J20" s="18">
        <v>51.5</v>
      </c>
      <c r="K20" s="103">
        <v>20711</v>
      </c>
      <c r="L20" s="95">
        <v>19676</v>
      </c>
      <c r="M20" s="95">
        <v>18847</v>
      </c>
      <c r="N20" s="96">
        <v>17605</v>
      </c>
      <c r="O20" s="27" t="s">
        <v>109</v>
      </c>
      <c r="P20" s="167" t="s">
        <v>109</v>
      </c>
      <c r="Q20" s="27" t="s">
        <v>109</v>
      </c>
      <c r="R20" s="167" t="s">
        <v>109</v>
      </c>
    </row>
    <row r="21" spans="1:18" ht="12">
      <c r="A21" s="58" t="s">
        <v>52</v>
      </c>
      <c r="B21" s="6" t="s">
        <v>25</v>
      </c>
      <c r="C21" s="62" t="s">
        <v>42</v>
      </c>
      <c r="D21" s="15" t="s">
        <v>148</v>
      </c>
      <c r="E21" s="69" t="s">
        <v>29</v>
      </c>
      <c r="F21" s="91">
        <v>12000</v>
      </c>
      <c r="G21" s="17">
        <v>77.5</v>
      </c>
      <c r="H21" s="7">
        <v>74</v>
      </c>
      <c r="I21" s="7">
        <v>70.5</v>
      </c>
      <c r="J21" s="18">
        <v>66</v>
      </c>
      <c r="K21" s="103">
        <v>26548</v>
      </c>
      <c r="L21" s="95">
        <v>25220</v>
      </c>
      <c r="M21" s="95">
        <v>24158</v>
      </c>
      <c r="N21" s="96">
        <v>22566</v>
      </c>
      <c r="O21" s="27" t="s">
        <v>109</v>
      </c>
      <c r="P21" s="167" t="s">
        <v>109</v>
      </c>
      <c r="Q21" s="27" t="s">
        <v>109</v>
      </c>
      <c r="R21" s="167" t="s">
        <v>109</v>
      </c>
    </row>
    <row r="22" spans="1:18" ht="12">
      <c r="A22" s="58" t="s">
        <v>52</v>
      </c>
      <c r="B22" s="6" t="s">
        <v>25</v>
      </c>
      <c r="C22" s="62" t="s">
        <v>43</v>
      </c>
      <c r="D22" s="15" t="s">
        <v>148</v>
      </c>
      <c r="E22" s="69" t="s">
        <v>28</v>
      </c>
      <c r="F22" s="102">
        <v>3000</v>
      </c>
      <c r="G22" s="105">
        <v>30.5</v>
      </c>
      <c r="H22" s="94">
        <v>29</v>
      </c>
      <c r="I22" s="94">
        <v>27.5</v>
      </c>
      <c r="J22" s="106">
        <v>26</v>
      </c>
      <c r="K22" s="103">
        <v>7510</v>
      </c>
      <c r="L22" s="95">
        <v>7134</v>
      </c>
      <c r="M22" s="95">
        <v>6834</v>
      </c>
      <c r="N22" s="96">
        <v>6383</v>
      </c>
      <c r="O22" s="27" t="s">
        <v>109</v>
      </c>
      <c r="P22" s="167" t="s">
        <v>109</v>
      </c>
      <c r="Q22" s="27" t="s">
        <v>109</v>
      </c>
      <c r="R22" s="167" t="s">
        <v>109</v>
      </c>
    </row>
    <row r="23" spans="1:18" ht="12">
      <c r="A23" s="58" t="s">
        <v>52</v>
      </c>
      <c r="B23" s="6" t="s">
        <v>25</v>
      </c>
      <c r="C23" s="62" t="s">
        <v>43</v>
      </c>
      <c r="D23" s="15" t="s">
        <v>148</v>
      </c>
      <c r="E23" s="69" t="s">
        <v>29</v>
      </c>
      <c r="F23" s="102">
        <v>3000</v>
      </c>
      <c r="G23" s="105">
        <v>35</v>
      </c>
      <c r="H23" s="94">
        <v>33</v>
      </c>
      <c r="I23" s="94">
        <v>31.5</v>
      </c>
      <c r="J23" s="106">
        <v>29.5</v>
      </c>
      <c r="K23" s="103">
        <v>8643</v>
      </c>
      <c r="L23" s="95">
        <v>8211</v>
      </c>
      <c r="M23" s="95">
        <v>7865</v>
      </c>
      <c r="N23" s="96">
        <v>7346</v>
      </c>
      <c r="O23" s="27" t="s">
        <v>109</v>
      </c>
      <c r="P23" s="167" t="s">
        <v>109</v>
      </c>
      <c r="Q23" s="27" t="s">
        <v>109</v>
      </c>
      <c r="R23" s="167" t="s">
        <v>109</v>
      </c>
    </row>
    <row r="24" spans="1:18" ht="12">
      <c r="A24" s="58" t="s">
        <v>52</v>
      </c>
      <c r="B24" s="6" t="s">
        <v>25</v>
      </c>
      <c r="C24" s="62" t="s">
        <v>43</v>
      </c>
      <c r="D24" s="15" t="s">
        <v>148</v>
      </c>
      <c r="E24" s="69">
        <v>-18</v>
      </c>
      <c r="F24" s="91">
        <v>3000</v>
      </c>
      <c r="G24" s="17">
        <v>36.5</v>
      </c>
      <c r="H24" s="7">
        <v>34.5</v>
      </c>
      <c r="I24" s="7">
        <v>33.5</v>
      </c>
      <c r="J24" s="18">
        <v>31</v>
      </c>
      <c r="K24" s="103">
        <v>9075</v>
      </c>
      <c r="L24" s="95">
        <v>8621</v>
      </c>
      <c r="M24" s="95">
        <v>8258</v>
      </c>
      <c r="N24" s="96">
        <v>7714</v>
      </c>
      <c r="O24" s="27" t="s">
        <v>109</v>
      </c>
      <c r="P24" s="167" t="s">
        <v>109</v>
      </c>
      <c r="Q24" s="27" t="s">
        <v>109</v>
      </c>
      <c r="R24" s="167" t="s">
        <v>109</v>
      </c>
    </row>
    <row r="25" spans="1:18" ht="12">
      <c r="A25" s="58" t="s">
        <v>52</v>
      </c>
      <c r="B25" s="6" t="s">
        <v>25</v>
      </c>
      <c r="C25" s="62" t="s">
        <v>48</v>
      </c>
      <c r="D25" s="15" t="s">
        <v>148</v>
      </c>
      <c r="E25" s="69" t="s">
        <v>28</v>
      </c>
      <c r="F25" s="91">
        <v>12000</v>
      </c>
      <c r="G25" s="17">
        <v>54</v>
      </c>
      <c r="H25" s="7">
        <v>51</v>
      </c>
      <c r="I25" s="7">
        <v>49</v>
      </c>
      <c r="J25" s="18">
        <v>46</v>
      </c>
      <c r="K25" s="103">
        <v>18623</v>
      </c>
      <c r="L25" s="95">
        <v>17692</v>
      </c>
      <c r="M25" s="95">
        <v>16947</v>
      </c>
      <c r="N25" s="96">
        <v>15830</v>
      </c>
      <c r="O25" s="27" t="s">
        <v>109</v>
      </c>
      <c r="P25" s="167" t="s">
        <v>109</v>
      </c>
      <c r="Q25" s="27" t="s">
        <v>109</v>
      </c>
      <c r="R25" s="167" t="s">
        <v>109</v>
      </c>
    </row>
    <row r="26" spans="1:18" ht="12">
      <c r="A26" s="58" t="s">
        <v>52</v>
      </c>
      <c r="B26" s="6" t="s">
        <v>25</v>
      </c>
      <c r="C26" s="62" t="s">
        <v>48</v>
      </c>
      <c r="D26" s="15" t="s">
        <v>148</v>
      </c>
      <c r="E26" s="69" t="s">
        <v>29</v>
      </c>
      <c r="F26" s="91">
        <v>12000</v>
      </c>
      <c r="G26" s="17">
        <v>68.5</v>
      </c>
      <c r="H26" s="7">
        <v>65</v>
      </c>
      <c r="I26" s="7">
        <v>62</v>
      </c>
      <c r="J26" s="18">
        <v>58</v>
      </c>
      <c r="K26" s="103">
        <v>23546</v>
      </c>
      <c r="L26" s="95">
        <v>22369</v>
      </c>
      <c r="M26" s="95">
        <v>21427</v>
      </c>
      <c r="N26" s="96">
        <v>20014</v>
      </c>
      <c r="O26" s="27" t="s">
        <v>109</v>
      </c>
      <c r="P26" s="167" t="s">
        <v>109</v>
      </c>
      <c r="Q26" s="27" t="s">
        <v>109</v>
      </c>
      <c r="R26" s="167" t="s">
        <v>109</v>
      </c>
    </row>
    <row r="27" spans="1:18" ht="12">
      <c r="A27" s="58" t="s">
        <v>52</v>
      </c>
      <c r="B27" s="6" t="s">
        <v>34</v>
      </c>
      <c r="C27" s="62" t="s">
        <v>84</v>
      </c>
      <c r="D27" s="15" t="s">
        <v>148</v>
      </c>
      <c r="E27" s="69" t="s">
        <v>28</v>
      </c>
      <c r="F27" s="91">
        <v>6000</v>
      </c>
      <c r="G27" s="17">
        <v>40</v>
      </c>
      <c r="H27" s="7">
        <v>40</v>
      </c>
      <c r="I27" s="7">
        <v>39.5</v>
      </c>
      <c r="J27" s="18">
        <v>39.5</v>
      </c>
      <c r="K27" s="103">
        <v>9954</v>
      </c>
      <c r="L27" s="95">
        <v>9904</v>
      </c>
      <c r="M27" s="95">
        <v>9810</v>
      </c>
      <c r="N27" s="96">
        <v>9820</v>
      </c>
      <c r="O27" s="27" t="s">
        <v>109</v>
      </c>
      <c r="P27" s="167" t="s">
        <v>109</v>
      </c>
      <c r="Q27" s="27" t="s">
        <v>109</v>
      </c>
      <c r="R27" s="167" t="s">
        <v>109</v>
      </c>
    </row>
    <row r="28" spans="1:18" ht="12">
      <c r="A28" s="58" t="s">
        <v>52</v>
      </c>
      <c r="B28" s="6" t="s">
        <v>34</v>
      </c>
      <c r="C28" s="62" t="s">
        <v>84</v>
      </c>
      <c r="D28" s="15" t="s">
        <v>148</v>
      </c>
      <c r="E28" s="69" t="s">
        <v>29</v>
      </c>
      <c r="F28" s="91">
        <v>6000</v>
      </c>
      <c r="G28" s="17">
        <v>39</v>
      </c>
      <c r="H28" s="7">
        <v>39</v>
      </c>
      <c r="I28" s="7">
        <v>38.5</v>
      </c>
      <c r="J28" s="18">
        <v>39</v>
      </c>
      <c r="K28" s="103">
        <v>9690</v>
      </c>
      <c r="L28" s="95">
        <v>9675</v>
      </c>
      <c r="M28" s="95">
        <v>9606</v>
      </c>
      <c r="N28" s="96">
        <v>9663</v>
      </c>
      <c r="O28" s="27" t="s">
        <v>109</v>
      </c>
      <c r="P28" s="167" t="s">
        <v>109</v>
      </c>
      <c r="Q28" s="27" t="s">
        <v>109</v>
      </c>
      <c r="R28" s="167" t="s">
        <v>109</v>
      </c>
    </row>
    <row r="29" spans="1:18" ht="12">
      <c r="A29" s="58" t="s">
        <v>52</v>
      </c>
      <c r="B29" s="6" t="s">
        <v>25</v>
      </c>
      <c r="C29" s="62" t="s">
        <v>53</v>
      </c>
      <c r="D29" s="15" t="s">
        <v>148</v>
      </c>
      <c r="E29" s="69" t="s">
        <v>28</v>
      </c>
      <c r="F29" s="102">
        <v>3000</v>
      </c>
      <c r="G29" s="105">
        <v>29</v>
      </c>
      <c r="H29" s="94">
        <v>27.5</v>
      </c>
      <c r="I29" s="94">
        <v>26.5</v>
      </c>
      <c r="J29" s="106">
        <v>24.5</v>
      </c>
      <c r="K29" s="103">
        <v>7186</v>
      </c>
      <c r="L29" s="95">
        <v>6827</v>
      </c>
      <c r="M29" s="95">
        <v>6539</v>
      </c>
      <c r="N29" s="96">
        <v>6108</v>
      </c>
      <c r="O29" s="27" t="s">
        <v>109</v>
      </c>
      <c r="P29" s="167" t="s">
        <v>109</v>
      </c>
      <c r="Q29" s="27" t="s">
        <v>109</v>
      </c>
      <c r="R29" s="167" t="s">
        <v>109</v>
      </c>
    </row>
    <row r="30" spans="1:18" ht="12">
      <c r="A30" s="58" t="s">
        <v>52</v>
      </c>
      <c r="B30" s="6" t="s">
        <v>25</v>
      </c>
      <c r="C30" s="62" t="s">
        <v>53</v>
      </c>
      <c r="D30" s="15" t="s">
        <v>148</v>
      </c>
      <c r="E30" s="69" t="s">
        <v>29</v>
      </c>
      <c r="F30" s="102">
        <v>3000</v>
      </c>
      <c r="G30" s="105">
        <v>33.5</v>
      </c>
      <c r="H30" s="94">
        <v>32</v>
      </c>
      <c r="I30" s="94">
        <v>30.5</v>
      </c>
      <c r="J30" s="106">
        <v>28.5</v>
      </c>
      <c r="K30" s="103">
        <v>8319</v>
      </c>
      <c r="L30" s="95">
        <v>7903</v>
      </c>
      <c r="M30" s="95">
        <v>7570</v>
      </c>
      <c r="N30" s="96">
        <v>7071</v>
      </c>
      <c r="O30" s="27" t="s">
        <v>109</v>
      </c>
      <c r="P30" s="167" t="s">
        <v>109</v>
      </c>
      <c r="Q30" s="27" t="s">
        <v>109</v>
      </c>
      <c r="R30" s="167" t="s">
        <v>109</v>
      </c>
    </row>
    <row r="31" spans="1:18" ht="12">
      <c r="A31" s="58" t="s">
        <v>52</v>
      </c>
      <c r="B31" s="6" t="s">
        <v>25</v>
      </c>
      <c r="C31" s="62" t="s">
        <v>53</v>
      </c>
      <c r="D31" s="15" t="s">
        <v>148</v>
      </c>
      <c r="E31" s="69">
        <v>-18</v>
      </c>
      <c r="F31" s="91">
        <v>3000</v>
      </c>
      <c r="G31" s="17">
        <v>35</v>
      </c>
      <c r="H31" s="7">
        <v>33.5</v>
      </c>
      <c r="I31" s="7">
        <v>32</v>
      </c>
      <c r="J31" s="18">
        <v>30</v>
      </c>
      <c r="K31" s="103">
        <v>8735</v>
      </c>
      <c r="L31" s="95">
        <v>8298</v>
      </c>
      <c r="M31" s="95">
        <v>7949</v>
      </c>
      <c r="N31" s="96">
        <v>7425</v>
      </c>
      <c r="O31" s="27" t="s">
        <v>109</v>
      </c>
      <c r="P31" s="167" t="s">
        <v>109</v>
      </c>
      <c r="Q31" s="27" t="s">
        <v>109</v>
      </c>
      <c r="R31" s="167" t="s">
        <v>109</v>
      </c>
    </row>
    <row r="32" spans="1:18" ht="12">
      <c r="A32" s="58" t="s">
        <v>52</v>
      </c>
      <c r="B32" s="6" t="s">
        <v>32</v>
      </c>
      <c r="C32" s="62" t="s">
        <v>32</v>
      </c>
      <c r="D32" s="15" t="s">
        <v>35</v>
      </c>
      <c r="E32" s="69" t="s">
        <v>28</v>
      </c>
      <c r="F32" s="102">
        <v>1500</v>
      </c>
      <c r="G32" s="105">
        <v>22</v>
      </c>
      <c r="H32" s="94">
        <v>21</v>
      </c>
      <c r="I32" s="94">
        <v>20.5</v>
      </c>
      <c r="J32" s="106">
        <v>19</v>
      </c>
      <c r="K32" s="103">
        <v>5503</v>
      </c>
      <c r="L32" s="95">
        <v>5228</v>
      </c>
      <c r="M32" s="95">
        <v>5008</v>
      </c>
      <c r="N32" s="96">
        <v>4678</v>
      </c>
      <c r="O32" s="27" t="s">
        <v>109</v>
      </c>
      <c r="P32" s="167" t="s">
        <v>109</v>
      </c>
      <c r="Q32" s="27" t="s">
        <v>109</v>
      </c>
      <c r="R32" s="167" t="s">
        <v>109</v>
      </c>
    </row>
    <row r="33" spans="1:18" ht="12">
      <c r="A33" s="58" t="s">
        <v>52</v>
      </c>
      <c r="B33" s="6" t="s">
        <v>32</v>
      </c>
      <c r="C33" s="62" t="s">
        <v>32</v>
      </c>
      <c r="D33" s="15" t="s">
        <v>35</v>
      </c>
      <c r="E33" s="69" t="s">
        <v>29</v>
      </c>
      <c r="F33" s="102">
        <v>1500</v>
      </c>
      <c r="G33" s="105">
        <v>25.5</v>
      </c>
      <c r="H33" s="94">
        <v>24.5</v>
      </c>
      <c r="I33" s="94">
        <v>23.5</v>
      </c>
      <c r="J33" s="106">
        <v>22</v>
      </c>
      <c r="K33" s="103">
        <v>6328</v>
      </c>
      <c r="L33" s="95">
        <v>6012</v>
      </c>
      <c r="M33" s="95">
        <v>5759</v>
      </c>
      <c r="N33" s="96">
        <v>5379</v>
      </c>
      <c r="O33" s="27" t="s">
        <v>109</v>
      </c>
      <c r="P33" s="167" t="s">
        <v>109</v>
      </c>
      <c r="Q33" s="27" t="s">
        <v>109</v>
      </c>
      <c r="R33" s="167" t="s">
        <v>109</v>
      </c>
    </row>
    <row r="34" spans="1:18" ht="12">
      <c r="A34" s="58" t="s">
        <v>52</v>
      </c>
      <c r="B34" s="6" t="s">
        <v>32</v>
      </c>
      <c r="C34" s="62" t="s">
        <v>32</v>
      </c>
      <c r="D34" s="15" t="s">
        <v>35</v>
      </c>
      <c r="E34" s="69">
        <v>-18</v>
      </c>
      <c r="F34" s="91">
        <v>1500</v>
      </c>
      <c r="G34" s="17">
        <v>27</v>
      </c>
      <c r="H34" s="7">
        <v>25.5</v>
      </c>
      <c r="I34" s="7">
        <v>24.5</v>
      </c>
      <c r="J34" s="18">
        <v>23</v>
      </c>
      <c r="K34" s="103">
        <v>6645</v>
      </c>
      <c r="L34" s="95">
        <v>6313</v>
      </c>
      <c r="M34" s="95">
        <v>6047</v>
      </c>
      <c r="N34" s="96">
        <v>5648</v>
      </c>
      <c r="O34" s="27" t="s">
        <v>109</v>
      </c>
      <c r="P34" s="167" t="s">
        <v>109</v>
      </c>
      <c r="Q34" s="27" t="s">
        <v>109</v>
      </c>
      <c r="R34" s="167" t="s">
        <v>109</v>
      </c>
    </row>
    <row r="35" spans="1:18" ht="12">
      <c r="A35" s="58" t="s">
        <v>52</v>
      </c>
      <c r="B35" s="6" t="s">
        <v>56</v>
      </c>
      <c r="C35" s="62" t="s">
        <v>56</v>
      </c>
      <c r="D35" s="15" t="s">
        <v>35</v>
      </c>
      <c r="E35" s="69" t="s">
        <v>28</v>
      </c>
      <c r="F35" s="102">
        <v>1500</v>
      </c>
      <c r="G35" s="105">
        <v>8.5</v>
      </c>
      <c r="H35" s="94">
        <v>8.5</v>
      </c>
      <c r="I35" s="94">
        <v>8</v>
      </c>
      <c r="J35" s="106">
        <v>7.5</v>
      </c>
      <c r="K35" s="103">
        <v>2119</v>
      </c>
      <c r="L35" s="95">
        <v>2013</v>
      </c>
      <c r="M35" s="95">
        <v>1928</v>
      </c>
      <c r="N35" s="96">
        <v>1801</v>
      </c>
      <c r="O35" s="27" t="s">
        <v>109</v>
      </c>
      <c r="P35" s="167" t="s">
        <v>109</v>
      </c>
      <c r="Q35" s="27" t="s">
        <v>109</v>
      </c>
      <c r="R35" s="167" t="s">
        <v>109</v>
      </c>
    </row>
    <row r="36" spans="1:18" ht="12">
      <c r="A36" s="58" t="s">
        <v>52</v>
      </c>
      <c r="B36" s="6" t="s">
        <v>56</v>
      </c>
      <c r="C36" s="62" t="s">
        <v>56</v>
      </c>
      <c r="D36" s="15" t="s">
        <v>35</v>
      </c>
      <c r="E36" s="69" t="s">
        <v>29</v>
      </c>
      <c r="F36" s="102">
        <v>1500</v>
      </c>
      <c r="G36" s="105">
        <v>10</v>
      </c>
      <c r="H36" s="94">
        <v>9.5</v>
      </c>
      <c r="I36" s="94">
        <v>9</v>
      </c>
      <c r="J36" s="106">
        <v>8.5</v>
      </c>
      <c r="K36" s="103">
        <v>2437</v>
      </c>
      <c r="L36" s="95">
        <v>2315</v>
      </c>
      <c r="M36" s="95">
        <v>2218</v>
      </c>
      <c r="N36" s="96">
        <v>2071</v>
      </c>
      <c r="O36" s="27" t="s">
        <v>109</v>
      </c>
      <c r="P36" s="167" t="s">
        <v>109</v>
      </c>
      <c r="Q36" s="27" t="s">
        <v>109</v>
      </c>
      <c r="R36" s="167" t="s">
        <v>109</v>
      </c>
    </row>
    <row r="37" spans="1:18" ht="12">
      <c r="A37" s="58" t="s">
        <v>52</v>
      </c>
      <c r="B37" s="6" t="s">
        <v>56</v>
      </c>
      <c r="C37" s="62" t="s">
        <v>56</v>
      </c>
      <c r="D37" s="15" t="s">
        <v>35</v>
      </c>
      <c r="E37" s="69">
        <v>-18</v>
      </c>
      <c r="F37" s="91">
        <v>1500</v>
      </c>
      <c r="G37" s="17">
        <v>10.5</v>
      </c>
      <c r="H37" s="7">
        <v>10</v>
      </c>
      <c r="I37" s="7">
        <v>10</v>
      </c>
      <c r="J37" s="18">
        <v>9</v>
      </c>
      <c r="K37" s="103">
        <v>2559</v>
      </c>
      <c r="L37" s="95">
        <v>2431</v>
      </c>
      <c r="M37" s="95">
        <v>2328</v>
      </c>
      <c r="N37" s="96">
        <v>2175</v>
      </c>
      <c r="O37" s="27" t="s">
        <v>109</v>
      </c>
      <c r="P37" s="167" t="s">
        <v>109</v>
      </c>
      <c r="Q37" s="27" t="s">
        <v>109</v>
      </c>
      <c r="R37" s="167" t="s">
        <v>109</v>
      </c>
    </row>
    <row r="38" spans="1:18" ht="12">
      <c r="A38" s="58" t="s">
        <v>52</v>
      </c>
      <c r="B38" s="6" t="s">
        <v>32</v>
      </c>
      <c r="C38" s="62" t="s">
        <v>57</v>
      </c>
      <c r="D38" s="15" t="s">
        <v>148</v>
      </c>
      <c r="E38" s="69" t="s">
        <v>28</v>
      </c>
      <c r="F38" s="102">
        <v>6000</v>
      </c>
      <c r="G38" s="105">
        <v>57</v>
      </c>
      <c r="H38" s="94">
        <v>54.5</v>
      </c>
      <c r="I38" s="94">
        <v>52</v>
      </c>
      <c r="J38" s="106">
        <v>48.5</v>
      </c>
      <c r="K38" s="103">
        <v>14266</v>
      </c>
      <c r="L38" s="95">
        <v>13552</v>
      </c>
      <c r="M38" s="95">
        <v>12982</v>
      </c>
      <c r="N38" s="96">
        <v>12126</v>
      </c>
      <c r="O38" s="27" t="s">
        <v>109</v>
      </c>
      <c r="P38" s="167" t="s">
        <v>109</v>
      </c>
      <c r="Q38" s="27" t="s">
        <v>109</v>
      </c>
      <c r="R38" s="167" t="s">
        <v>109</v>
      </c>
    </row>
    <row r="39" spans="1:18" ht="12">
      <c r="A39" s="58" t="s">
        <v>52</v>
      </c>
      <c r="B39" s="6" t="s">
        <v>32</v>
      </c>
      <c r="C39" s="62" t="s">
        <v>57</v>
      </c>
      <c r="D39" s="15" t="s">
        <v>148</v>
      </c>
      <c r="E39" s="69" t="s">
        <v>29</v>
      </c>
      <c r="F39" s="102">
        <v>6000</v>
      </c>
      <c r="G39" s="105">
        <v>67</v>
      </c>
      <c r="H39" s="94">
        <v>63.5</v>
      </c>
      <c r="I39" s="94">
        <v>61</v>
      </c>
      <c r="J39" s="106">
        <v>57</v>
      </c>
      <c r="K39" s="103">
        <v>16637</v>
      </c>
      <c r="L39" s="95">
        <v>15806</v>
      </c>
      <c r="M39" s="95">
        <v>15140</v>
      </c>
      <c r="N39" s="96">
        <v>14142</v>
      </c>
      <c r="O39" s="27" t="s">
        <v>109</v>
      </c>
      <c r="P39" s="167" t="s">
        <v>109</v>
      </c>
      <c r="Q39" s="27" t="s">
        <v>109</v>
      </c>
      <c r="R39" s="167" t="s">
        <v>109</v>
      </c>
    </row>
    <row r="40" spans="1:18" ht="12.75" thickBot="1">
      <c r="A40" s="58" t="s">
        <v>52</v>
      </c>
      <c r="B40" s="13" t="s">
        <v>32</v>
      </c>
      <c r="C40" s="63" t="s">
        <v>57</v>
      </c>
      <c r="D40" s="16" t="s">
        <v>148</v>
      </c>
      <c r="E40" s="70">
        <v>-18</v>
      </c>
      <c r="F40" s="93">
        <v>6000</v>
      </c>
      <c r="G40" s="19">
        <v>70</v>
      </c>
      <c r="H40" s="20">
        <v>66.5</v>
      </c>
      <c r="I40" s="20">
        <v>64</v>
      </c>
      <c r="J40" s="21">
        <v>59.5</v>
      </c>
      <c r="K40" s="104">
        <v>17469</v>
      </c>
      <c r="L40" s="98">
        <v>16596</v>
      </c>
      <c r="M40" s="98">
        <v>15897</v>
      </c>
      <c r="N40" s="99">
        <v>14849</v>
      </c>
      <c r="O40" s="178" t="s">
        <v>109</v>
      </c>
      <c r="P40" s="179" t="s">
        <v>109</v>
      </c>
      <c r="Q40" s="178" t="s">
        <v>109</v>
      </c>
      <c r="R40" s="179" t="s">
        <v>109</v>
      </c>
    </row>
    <row r="41" spans="1:18" ht="12">
      <c r="A41" s="296" t="s">
        <v>59</v>
      </c>
      <c r="B41" s="297"/>
      <c r="C41" s="297"/>
      <c r="D41" s="297"/>
      <c r="E41" s="297"/>
      <c r="F41" s="298"/>
      <c r="G41" s="298"/>
      <c r="H41" s="298"/>
      <c r="I41" s="298"/>
      <c r="J41" s="298"/>
      <c r="K41" s="298"/>
      <c r="L41" s="298"/>
      <c r="M41" s="298"/>
      <c r="N41" s="298"/>
      <c r="O41" s="297"/>
      <c r="P41" s="297"/>
      <c r="Q41" s="297"/>
      <c r="R41" s="299"/>
    </row>
    <row r="42" spans="1:18" ht="12">
      <c r="A42" s="300" t="s">
        <v>60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2"/>
    </row>
    <row r="43" spans="1:18" ht="12">
      <c r="A43" s="300" t="s">
        <v>160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2"/>
    </row>
    <row r="44" spans="1:18" ht="15" customHeight="1">
      <c r="A44" s="303" t="s">
        <v>61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5"/>
    </row>
    <row r="45" spans="1:18" ht="12">
      <c r="A45" s="198" t="s">
        <v>71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00"/>
    </row>
    <row r="46" spans="1:18" ht="12">
      <c r="A46" s="198" t="s">
        <v>69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</row>
    <row r="47" spans="1:18" ht="12">
      <c r="A47" s="198" t="s">
        <v>70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200"/>
    </row>
    <row r="48" spans="1:18" ht="12">
      <c r="A48" s="53" t="s">
        <v>62</v>
      </c>
      <c r="B48" s="5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spans="1:18" ht="21.75" customHeight="1">
      <c r="A49" s="293" t="s">
        <v>63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5"/>
    </row>
    <row r="50" spans="1:18" ht="15" customHeight="1">
      <c r="A50" s="293" t="s">
        <v>64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</row>
    <row r="51" spans="1:18" ht="15" customHeight="1">
      <c r="A51" s="293" t="s">
        <v>74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5"/>
    </row>
    <row r="52" spans="1:18" ht="15" customHeight="1">
      <c r="A52" s="293" t="s">
        <v>75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5"/>
    </row>
    <row r="53" spans="1:18" ht="15" customHeight="1">
      <c r="A53" s="293" t="s">
        <v>76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5"/>
    </row>
    <row r="54" spans="1:18" ht="15" customHeight="1">
      <c r="A54" s="293" t="s">
        <v>150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195"/>
    </row>
    <row r="55" spans="1:18" ht="15" customHeight="1">
      <c r="A55" s="308" t="s">
        <v>77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10"/>
    </row>
    <row r="56" spans="1:18" ht="15" customHeight="1">
      <c r="A56" s="293" t="s">
        <v>65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5"/>
    </row>
    <row r="57" spans="1:18" ht="15" customHeight="1">
      <c r="A57" s="293" t="s">
        <v>159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5"/>
    </row>
    <row r="58" spans="1:18" ht="15" customHeight="1">
      <c r="A58" s="293" t="s">
        <v>78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5"/>
    </row>
    <row r="59" spans="1:18" ht="15" customHeight="1">
      <c r="A59" s="293" t="s">
        <v>161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5"/>
    </row>
    <row r="60" spans="1:18" ht="15" customHeight="1">
      <c r="A60" s="293" t="s">
        <v>66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5"/>
    </row>
    <row r="61" spans="1:18" ht="22.5" customHeight="1">
      <c r="A61" s="293" t="s">
        <v>72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5"/>
    </row>
    <row r="62" spans="1:18" ht="15" customHeight="1">
      <c r="A62" s="293" t="s">
        <v>67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5"/>
    </row>
    <row r="63" spans="1:18" ht="15" customHeight="1">
      <c r="A63" s="293" t="s">
        <v>153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5"/>
    </row>
    <row r="64" spans="1:18" ht="15" customHeight="1">
      <c r="A64" s="293" t="s">
        <v>68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5"/>
    </row>
    <row r="65" spans="1:18" ht="15.75" customHeight="1">
      <c r="A65" s="293" t="s">
        <v>73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5"/>
    </row>
    <row r="66" spans="1:18" ht="15.75" customHeight="1" thickBo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306" t="s">
        <v>152</v>
      </c>
      <c r="Q66" s="306"/>
      <c r="R66" s="307"/>
    </row>
  </sheetData>
  <sheetProtection/>
  <autoFilter ref="A6:R66"/>
  <mergeCells count="37">
    <mergeCell ref="P66:R66"/>
    <mergeCell ref="A60:R60"/>
    <mergeCell ref="A61:R61"/>
    <mergeCell ref="A62:R62"/>
    <mergeCell ref="A63:R63"/>
    <mergeCell ref="A64:R64"/>
    <mergeCell ref="A65:R65"/>
    <mergeCell ref="A53:R53"/>
    <mergeCell ref="A55:R55"/>
    <mergeCell ref="A56:R56"/>
    <mergeCell ref="A57:R57"/>
    <mergeCell ref="A58:R58"/>
    <mergeCell ref="A59:R59"/>
    <mergeCell ref="A54:Q54"/>
    <mergeCell ref="A42:R42"/>
    <mergeCell ref="A44:R44"/>
    <mergeCell ref="A49:R49"/>
    <mergeCell ref="A50:R50"/>
    <mergeCell ref="A51:R51"/>
    <mergeCell ref="A52:R52"/>
    <mergeCell ref="A43:R43"/>
    <mergeCell ref="F5:F6"/>
    <mergeCell ref="G5:J5"/>
    <mergeCell ref="K5:N5"/>
    <mergeCell ref="O5:P5"/>
    <mergeCell ref="Q5:R5"/>
    <mergeCell ref="A41:R41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59"/>
  <sheetViews>
    <sheetView zoomScale="90" zoomScaleNormal="90" zoomScalePageLayoutView="0" workbookViewId="0" topLeftCell="A1">
      <selection activeCell="T64" sqref="T64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>
      <c r="A1" s="1"/>
      <c r="B1" s="2"/>
      <c r="C1" s="2"/>
      <c r="D1" s="2"/>
      <c r="E1" s="290" t="s">
        <v>0</v>
      </c>
      <c r="F1" s="290"/>
      <c r="G1" s="290"/>
      <c r="H1" s="290"/>
      <c r="I1" s="290"/>
      <c r="J1" s="290"/>
      <c r="K1" s="290"/>
      <c r="L1" s="290"/>
      <c r="M1" s="290"/>
      <c r="N1" s="290"/>
      <c r="O1" s="2"/>
      <c r="P1" s="2"/>
      <c r="Q1" s="314" t="s">
        <v>1</v>
      </c>
      <c r="R1" s="315"/>
    </row>
    <row r="2" spans="1:18" ht="12">
      <c r="A2" s="3"/>
      <c r="B2" s="4"/>
      <c r="C2" s="4"/>
      <c r="D2" s="4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4"/>
      <c r="P2" s="4"/>
      <c r="Q2" s="316" t="s">
        <v>2</v>
      </c>
      <c r="R2" s="317"/>
    </row>
    <row r="3" spans="1:18" ht="12">
      <c r="A3" s="3"/>
      <c r="B3" s="4"/>
      <c r="C3" s="4"/>
      <c r="D3" s="4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4"/>
      <c r="P3" s="4"/>
      <c r="Q3" s="318" t="s">
        <v>3</v>
      </c>
      <c r="R3" s="319"/>
    </row>
    <row r="4" spans="1:18" ht="19.5" customHeight="1" thickBot="1">
      <c r="A4" s="3"/>
      <c r="B4" s="4"/>
      <c r="C4" s="4"/>
      <c r="D4" s="4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4"/>
      <c r="P4" s="4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35"/>
      <c r="B6" s="336"/>
      <c r="C6" s="337"/>
      <c r="D6" s="327"/>
      <c r="E6" s="338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8" ht="12">
      <c r="A7" s="66" t="s">
        <v>56</v>
      </c>
      <c r="B7" s="142" t="s">
        <v>25</v>
      </c>
      <c r="C7" s="145" t="s">
        <v>26</v>
      </c>
      <c r="D7" s="82" t="s">
        <v>148</v>
      </c>
      <c r="E7" s="82" t="s">
        <v>28</v>
      </c>
      <c r="F7" s="146">
        <v>3000</v>
      </c>
      <c r="G7" s="135">
        <v>23</v>
      </c>
      <c r="H7" s="136">
        <v>22</v>
      </c>
      <c r="I7" s="136">
        <v>21</v>
      </c>
      <c r="J7" s="137">
        <v>19.5</v>
      </c>
      <c r="K7" s="138">
        <v>5665</v>
      </c>
      <c r="L7" s="129">
        <v>5382</v>
      </c>
      <c r="M7" s="129">
        <v>5155</v>
      </c>
      <c r="N7" s="166">
        <v>4815</v>
      </c>
      <c r="O7" s="100" t="s">
        <v>109</v>
      </c>
      <c r="P7" s="180" t="s">
        <v>109</v>
      </c>
      <c r="Q7" s="89" t="s">
        <v>109</v>
      </c>
      <c r="R7" s="180" t="s">
        <v>109</v>
      </c>
    </row>
    <row r="8" spans="1:18" ht="12">
      <c r="A8" s="143" t="s">
        <v>56</v>
      </c>
      <c r="B8" s="6" t="s">
        <v>25</v>
      </c>
      <c r="C8" s="62" t="s">
        <v>26</v>
      </c>
      <c r="D8" s="15" t="s">
        <v>148</v>
      </c>
      <c r="E8" s="15" t="s">
        <v>29</v>
      </c>
      <c r="F8" s="131">
        <v>3000</v>
      </c>
      <c r="G8" s="105">
        <v>28</v>
      </c>
      <c r="H8" s="94">
        <v>26.5</v>
      </c>
      <c r="I8" s="94">
        <v>25.5</v>
      </c>
      <c r="J8" s="106">
        <v>23.5</v>
      </c>
      <c r="K8" s="139">
        <v>6911</v>
      </c>
      <c r="L8" s="95">
        <v>6565</v>
      </c>
      <c r="M8" s="95">
        <v>6289</v>
      </c>
      <c r="N8" s="164">
        <v>5874</v>
      </c>
      <c r="O8" s="29" t="s">
        <v>109</v>
      </c>
      <c r="P8" s="31" t="s">
        <v>109</v>
      </c>
      <c r="Q8" s="72" t="s">
        <v>109</v>
      </c>
      <c r="R8" s="31" t="s">
        <v>109</v>
      </c>
    </row>
    <row r="9" spans="1:18" ht="12">
      <c r="A9" s="143" t="s">
        <v>56</v>
      </c>
      <c r="B9" s="6" t="s">
        <v>25</v>
      </c>
      <c r="C9" s="62" t="s">
        <v>26</v>
      </c>
      <c r="D9" s="15" t="s">
        <v>148</v>
      </c>
      <c r="E9" s="15">
        <v>-18</v>
      </c>
      <c r="F9" s="131">
        <v>3000</v>
      </c>
      <c r="G9" s="105">
        <v>29.5</v>
      </c>
      <c r="H9" s="94">
        <v>28</v>
      </c>
      <c r="I9" s="94">
        <v>26.5</v>
      </c>
      <c r="J9" s="106">
        <v>25</v>
      </c>
      <c r="K9" s="139">
        <v>7256</v>
      </c>
      <c r="L9" s="95">
        <v>6894</v>
      </c>
      <c r="M9" s="95">
        <v>6603</v>
      </c>
      <c r="N9" s="164">
        <v>6168</v>
      </c>
      <c r="O9" s="29" t="s">
        <v>109</v>
      </c>
      <c r="P9" s="31" t="s">
        <v>109</v>
      </c>
      <c r="Q9" s="72" t="s">
        <v>109</v>
      </c>
      <c r="R9" s="31" t="s">
        <v>109</v>
      </c>
    </row>
    <row r="10" spans="1:18" ht="12">
      <c r="A10" s="143" t="s">
        <v>56</v>
      </c>
      <c r="B10" s="6" t="s">
        <v>34</v>
      </c>
      <c r="C10" s="62" t="s">
        <v>34</v>
      </c>
      <c r="D10" s="15" t="s">
        <v>35</v>
      </c>
      <c r="E10" s="15" t="s">
        <v>28</v>
      </c>
      <c r="F10" s="131">
        <v>1500</v>
      </c>
      <c r="G10" s="105">
        <v>14.5</v>
      </c>
      <c r="H10" s="94">
        <v>14</v>
      </c>
      <c r="I10" s="94">
        <v>13</v>
      </c>
      <c r="J10" s="106">
        <v>12.5</v>
      </c>
      <c r="K10" s="139">
        <v>3561</v>
      </c>
      <c r="L10" s="95">
        <v>3383</v>
      </c>
      <c r="M10" s="95">
        <v>3240</v>
      </c>
      <c r="N10" s="164">
        <v>3027</v>
      </c>
      <c r="O10" s="29" t="s">
        <v>109</v>
      </c>
      <c r="P10" s="31" t="s">
        <v>109</v>
      </c>
      <c r="Q10" s="72" t="s">
        <v>109</v>
      </c>
      <c r="R10" s="31" t="s">
        <v>109</v>
      </c>
    </row>
    <row r="11" spans="1:18" ht="12">
      <c r="A11" s="143" t="s">
        <v>56</v>
      </c>
      <c r="B11" s="6" t="s">
        <v>34</v>
      </c>
      <c r="C11" s="62" t="s">
        <v>34</v>
      </c>
      <c r="D11" s="15" t="s">
        <v>35</v>
      </c>
      <c r="E11" s="15" t="s">
        <v>29</v>
      </c>
      <c r="F11" s="131">
        <v>1500</v>
      </c>
      <c r="G11" s="105">
        <v>16.5</v>
      </c>
      <c r="H11" s="94">
        <v>16</v>
      </c>
      <c r="I11" s="94">
        <v>15</v>
      </c>
      <c r="J11" s="106">
        <v>14</v>
      </c>
      <c r="K11" s="139">
        <v>4095</v>
      </c>
      <c r="L11" s="95">
        <v>3890</v>
      </c>
      <c r="M11" s="95">
        <v>3726</v>
      </c>
      <c r="N11" s="164">
        <v>3481</v>
      </c>
      <c r="O11" s="29" t="s">
        <v>109</v>
      </c>
      <c r="P11" s="31" t="s">
        <v>109</v>
      </c>
      <c r="Q11" s="72" t="s">
        <v>109</v>
      </c>
      <c r="R11" s="31" t="s">
        <v>109</v>
      </c>
    </row>
    <row r="12" spans="1:18" ht="12">
      <c r="A12" s="143" t="s">
        <v>56</v>
      </c>
      <c r="B12" s="6" t="s">
        <v>34</v>
      </c>
      <c r="C12" s="62" t="s">
        <v>34</v>
      </c>
      <c r="D12" s="15" t="s">
        <v>35</v>
      </c>
      <c r="E12" s="15">
        <v>-18</v>
      </c>
      <c r="F12" s="131">
        <v>1500</v>
      </c>
      <c r="G12" s="105">
        <v>17.5</v>
      </c>
      <c r="H12" s="94">
        <v>16.5</v>
      </c>
      <c r="I12" s="94">
        <v>16</v>
      </c>
      <c r="J12" s="106">
        <v>15</v>
      </c>
      <c r="K12" s="139">
        <v>4300</v>
      </c>
      <c r="L12" s="95">
        <v>4085</v>
      </c>
      <c r="M12" s="95">
        <v>3913</v>
      </c>
      <c r="N12" s="164">
        <v>3655</v>
      </c>
      <c r="O12" s="29" t="s">
        <v>109</v>
      </c>
      <c r="P12" s="31" t="s">
        <v>109</v>
      </c>
      <c r="Q12" s="72" t="s">
        <v>109</v>
      </c>
      <c r="R12" s="31" t="s">
        <v>109</v>
      </c>
    </row>
    <row r="13" spans="1:18" ht="12">
      <c r="A13" s="143" t="s">
        <v>56</v>
      </c>
      <c r="B13" s="6" t="s">
        <v>25</v>
      </c>
      <c r="C13" s="62" t="s">
        <v>25</v>
      </c>
      <c r="D13" s="15" t="s">
        <v>35</v>
      </c>
      <c r="E13" s="15" t="s">
        <v>28</v>
      </c>
      <c r="F13" s="131">
        <v>1500</v>
      </c>
      <c r="G13" s="105">
        <v>18.5</v>
      </c>
      <c r="H13" s="94">
        <v>17.5</v>
      </c>
      <c r="I13" s="94">
        <v>16.5</v>
      </c>
      <c r="J13" s="106">
        <v>15.5</v>
      </c>
      <c r="K13" s="139">
        <v>4532</v>
      </c>
      <c r="L13" s="95">
        <v>4305</v>
      </c>
      <c r="M13" s="95">
        <v>4124</v>
      </c>
      <c r="N13" s="164">
        <v>3852</v>
      </c>
      <c r="O13" s="29" t="s">
        <v>109</v>
      </c>
      <c r="P13" s="31" t="s">
        <v>109</v>
      </c>
      <c r="Q13" s="72" t="s">
        <v>109</v>
      </c>
      <c r="R13" s="31" t="s">
        <v>109</v>
      </c>
    </row>
    <row r="14" spans="1:18" ht="12">
      <c r="A14" s="143" t="s">
        <v>56</v>
      </c>
      <c r="B14" s="6" t="s">
        <v>25</v>
      </c>
      <c r="C14" s="62" t="s">
        <v>25</v>
      </c>
      <c r="D14" s="15" t="s">
        <v>35</v>
      </c>
      <c r="E14" s="15" t="s">
        <v>29</v>
      </c>
      <c r="F14" s="131">
        <v>1500</v>
      </c>
      <c r="G14" s="105">
        <v>21</v>
      </c>
      <c r="H14" s="94">
        <v>20</v>
      </c>
      <c r="I14" s="94">
        <v>19</v>
      </c>
      <c r="J14" s="106">
        <v>18</v>
      </c>
      <c r="K14" s="139">
        <v>5212</v>
      </c>
      <c r="L14" s="95">
        <v>4951</v>
      </c>
      <c r="M14" s="95">
        <v>4743</v>
      </c>
      <c r="N14" s="164">
        <v>4430</v>
      </c>
      <c r="O14" s="29" t="s">
        <v>109</v>
      </c>
      <c r="P14" s="31" t="s">
        <v>109</v>
      </c>
      <c r="Q14" s="72" t="s">
        <v>109</v>
      </c>
      <c r="R14" s="31" t="s">
        <v>109</v>
      </c>
    </row>
    <row r="15" spans="1:18" ht="12">
      <c r="A15" s="143" t="s">
        <v>56</v>
      </c>
      <c r="B15" s="6" t="s">
        <v>25</v>
      </c>
      <c r="C15" s="62" t="s">
        <v>25</v>
      </c>
      <c r="D15" s="15" t="s">
        <v>35</v>
      </c>
      <c r="E15" s="15">
        <v>-18</v>
      </c>
      <c r="F15" s="131">
        <v>1500</v>
      </c>
      <c r="G15" s="105">
        <v>22</v>
      </c>
      <c r="H15" s="94">
        <v>21</v>
      </c>
      <c r="I15" s="94">
        <v>20</v>
      </c>
      <c r="J15" s="106">
        <v>19</v>
      </c>
      <c r="K15" s="139">
        <v>5472</v>
      </c>
      <c r="L15" s="95">
        <v>5199</v>
      </c>
      <c r="M15" s="95">
        <v>4980</v>
      </c>
      <c r="N15" s="164">
        <v>4651</v>
      </c>
      <c r="O15" s="29" t="s">
        <v>109</v>
      </c>
      <c r="P15" s="31" t="s">
        <v>109</v>
      </c>
      <c r="Q15" s="72" t="s">
        <v>109</v>
      </c>
      <c r="R15" s="31" t="s">
        <v>109</v>
      </c>
    </row>
    <row r="16" spans="1:18" ht="12">
      <c r="A16" s="143" t="s">
        <v>56</v>
      </c>
      <c r="B16" s="6" t="s">
        <v>25</v>
      </c>
      <c r="C16" s="62" t="s">
        <v>42</v>
      </c>
      <c r="D16" s="15" t="s">
        <v>148</v>
      </c>
      <c r="E16" s="15" t="s">
        <v>28</v>
      </c>
      <c r="F16" s="131">
        <v>12000</v>
      </c>
      <c r="G16" s="105">
        <v>55</v>
      </c>
      <c r="H16" s="94">
        <v>52.5</v>
      </c>
      <c r="I16" s="94">
        <v>50</v>
      </c>
      <c r="J16" s="106">
        <v>47</v>
      </c>
      <c r="K16" s="139">
        <v>19416</v>
      </c>
      <c r="L16" s="95">
        <v>18446</v>
      </c>
      <c r="M16" s="95">
        <v>17669</v>
      </c>
      <c r="N16" s="164">
        <v>16504</v>
      </c>
      <c r="O16" s="29" t="s">
        <v>109</v>
      </c>
      <c r="P16" s="31" t="s">
        <v>109</v>
      </c>
      <c r="Q16" s="72" t="s">
        <v>109</v>
      </c>
      <c r="R16" s="31" t="s">
        <v>109</v>
      </c>
    </row>
    <row r="17" spans="1:18" ht="12">
      <c r="A17" s="143" t="s">
        <v>56</v>
      </c>
      <c r="B17" s="6" t="s">
        <v>25</v>
      </c>
      <c r="C17" s="62" t="s">
        <v>42</v>
      </c>
      <c r="D17" s="15" t="s">
        <v>148</v>
      </c>
      <c r="E17" s="15" t="s">
        <v>29</v>
      </c>
      <c r="F17" s="131">
        <v>12000</v>
      </c>
      <c r="G17" s="105">
        <v>71.5</v>
      </c>
      <c r="H17" s="94">
        <v>68</v>
      </c>
      <c r="I17" s="94">
        <v>65</v>
      </c>
      <c r="J17" s="106">
        <v>61</v>
      </c>
      <c r="K17" s="139">
        <v>25059</v>
      </c>
      <c r="L17" s="95">
        <v>23806</v>
      </c>
      <c r="M17" s="95">
        <v>22804</v>
      </c>
      <c r="N17" s="164">
        <v>21300</v>
      </c>
      <c r="O17" s="29" t="s">
        <v>109</v>
      </c>
      <c r="P17" s="31" t="s">
        <v>109</v>
      </c>
      <c r="Q17" s="72" t="s">
        <v>109</v>
      </c>
      <c r="R17" s="31" t="s">
        <v>109</v>
      </c>
    </row>
    <row r="18" spans="1:18" ht="12">
      <c r="A18" s="143" t="s">
        <v>56</v>
      </c>
      <c r="B18" s="6" t="s">
        <v>25</v>
      </c>
      <c r="C18" s="62" t="s">
        <v>43</v>
      </c>
      <c r="D18" s="15" t="s">
        <v>148</v>
      </c>
      <c r="E18" s="15" t="s">
        <v>28</v>
      </c>
      <c r="F18" s="131">
        <v>3000</v>
      </c>
      <c r="G18" s="105">
        <v>25</v>
      </c>
      <c r="H18" s="94">
        <v>24</v>
      </c>
      <c r="I18" s="94">
        <v>23</v>
      </c>
      <c r="J18" s="106">
        <v>21.5</v>
      </c>
      <c r="K18" s="139">
        <v>6215</v>
      </c>
      <c r="L18" s="95">
        <v>5904</v>
      </c>
      <c r="M18" s="95">
        <v>5656</v>
      </c>
      <c r="N18" s="164">
        <v>5283</v>
      </c>
      <c r="O18" s="29" t="s">
        <v>109</v>
      </c>
      <c r="P18" s="31" t="s">
        <v>109</v>
      </c>
      <c r="Q18" s="72" t="s">
        <v>109</v>
      </c>
      <c r="R18" s="31" t="s">
        <v>109</v>
      </c>
    </row>
    <row r="19" spans="1:18" ht="12">
      <c r="A19" s="143" t="s">
        <v>56</v>
      </c>
      <c r="B19" s="6" t="s">
        <v>25</v>
      </c>
      <c r="C19" s="62" t="s">
        <v>43</v>
      </c>
      <c r="D19" s="15" t="s">
        <v>148</v>
      </c>
      <c r="E19" s="15" t="s">
        <v>29</v>
      </c>
      <c r="F19" s="131">
        <v>3000</v>
      </c>
      <c r="G19" s="105">
        <v>29</v>
      </c>
      <c r="H19" s="94">
        <v>27.5</v>
      </c>
      <c r="I19" s="94">
        <v>26</v>
      </c>
      <c r="J19" s="106">
        <v>24.5</v>
      </c>
      <c r="K19" s="139">
        <v>7154</v>
      </c>
      <c r="L19" s="95">
        <v>6796</v>
      </c>
      <c r="M19" s="95">
        <v>6510</v>
      </c>
      <c r="N19" s="164">
        <v>6081</v>
      </c>
      <c r="O19" s="29" t="s">
        <v>109</v>
      </c>
      <c r="P19" s="31" t="s">
        <v>109</v>
      </c>
      <c r="Q19" s="72" t="s">
        <v>109</v>
      </c>
      <c r="R19" s="31" t="s">
        <v>109</v>
      </c>
    </row>
    <row r="20" spans="1:18" ht="12">
      <c r="A20" s="143" t="s">
        <v>56</v>
      </c>
      <c r="B20" s="6" t="s">
        <v>25</v>
      </c>
      <c r="C20" s="62" t="s">
        <v>43</v>
      </c>
      <c r="D20" s="15" t="s">
        <v>148</v>
      </c>
      <c r="E20" s="15">
        <v>-18</v>
      </c>
      <c r="F20" s="131">
        <v>3000</v>
      </c>
      <c r="G20" s="105">
        <v>30</v>
      </c>
      <c r="H20" s="94">
        <v>29</v>
      </c>
      <c r="I20" s="94">
        <v>27.5</v>
      </c>
      <c r="J20" s="106">
        <v>26</v>
      </c>
      <c r="K20" s="139">
        <v>7511</v>
      </c>
      <c r="L20" s="95">
        <v>7136</v>
      </c>
      <c r="M20" s="95">
        <v>6835</v>
      </c>
      <c r="N20" s="164">
        <v>6385</v>
      </c>
      <c r="O20" s="29" t="s">
        <v>109</v>
      </c>
      <c r="P20" s="31" t="s">
        <v>109</v>
      </c>
      <c r="Q20" s="72" t="s">
        <v>109</v>
      </c>
      <c r="R20" s="31" t="s">
        <v>109</v>
      </c>
    </row>
    <row r="21" spans="1:18" ht="12">
      <c r="A21" s="143" t="s">
        <v>56</v>
      </c>
      <c r="B21" s="6" t="s">
        <v>25</v>
      </c>
      <c r="C21" s="62" t="s">
        <v>48</v>
      </c>
      <c r="D21" s="15" t="s">
        <v>148</v>
      </c>
      <c r="E21" s="15" t="s">
        <v>28</v>
      </c>
      <c r="F21" s="131">
        <v>12000</v>
      </c>
      <c r="G21" s="105">
        <v>48.5</v>
      </c>
      <c r="H21" s="94">
        <v>46</v>
      </c>
      <c r="I21" s="94">
        <v>44.5</v>
      </c>
      <c r="J21" s="106">
        <v>41.5</v>
      </c>
      <c r="K21" s="139">
        <v>17328</v>
      </c>
      <c r="L21" s="95">
        <v>16462</v>
      </c>
      <c r="M21" s="95">
        <v>15769</v>
      </c>
      <c r="N21" s="164">
        <v>14729</v>
      </c>
      <c r="O21" s="29" t="s">
        <v>109</v>
      </c>
      <c r="P21" s="31" t="s">
        <v>109</v>
      </c>
      <c r="Q21" s="72" t="s">
        <v>109</v>
      </c>
      <c r="R21" s="31" t="s">
        <v>109</v>
      </c>
    </row>
    <row r="22" spans="1:18" ht="12">
      <c r="A22" s="143" t="s">
        <v>56</v>
      </c>
      <c r="B22" s="6" t="s">
        <v>25</v>
      </c>
      <c r="C22" s="62" t="s">
        <v>48</v>
      </c>
      <c r="D22" s="15" t="s">
        <v>148</v>
      </c>
      <c r="E22" s="15" t="s">
        <v>29</v>
      </c>
      <c r="F22" s="131">
        <v>12000</v>
      </c>
      <c r="G22" s="105">
        <v>62.5</v>
      </c>
      <c r="H22" s="94">
        <v>59</v>
      </c>
      <c r="I22" s="94">
        <v>56.5</v>
      </c>
      <c r="J22" s="106">
        <v>53</v>
      </c>
      <c r="K22" s="139">
        <v>22057</v>
      </c>
      <c r="L22" s="95">
        <v>20954</v>
      </c>
      <c r="M22" s="95">
        <v>20072</v>
      </c>
      <c r="N22" s="164">
        <v>18749</v>
      </c>
      <c r="O22" s="29" t="s">
        <v>109</v>
      </c>
      <c r="P22" s="31" t="s">
        <v>109</v>
      </c>
      <c r="Q22" s="72" t="s">
        <v>109</v>
      </c>
      <c r="R22" s="31" t="s">
        <v>109</v>
      </c>
    </row>
    <row r="23" spans="1:18" ht="12">
      <c r="A23" s="143" t="s">
        <v>56</v>
      </c>
      <c r="B23" s="6" t="s">
        <v>34</v>
      </c>
      <c r="C23" s="62" t="s">
        <v>84</v>
      </c>
      <c r="D23" s="15" t="s">
        <v>148</v>
      </c>
      <c r="E23" s="15" t="s">
        <v>28</v>
      </c>
      <c r="F23" s="131">
        <v>6000</v>
      </c>
      <c r="G23" s="105">
        <v>33.5</v>
      </c>
      <c r="H23" s="94">
        <v>33.5</v>
      </c>
      <c r="I23" s="94">
        <v>33.5</v>
      </c>
      <c r="J23" s="106">
        <v>34</v>
      </c>
      <c r="K23" s="139">
        <v>8336</v>
      </c>
      <c r="L23" s="95">
        <v>8366</v>
      </c>
      <c r="M23" s="95">
        <v>8337</v>
      </c>
      <c r="N23" s="164">
        <v>8445</v>
      </c>
      <c r="O23" s="29" t="s">
        <v>109</v>
      </c>
      <c r="P23" s="31" t="s">
        <v>109</v>
      </c>
      <c r="Q23" s="72" t="s">
        <v>109</v>
      </c>
      <c r="R23" s="31" t="s">
        <v>109</v>
      </c>
    </row>
    <row r="24" spans="1:18" ht="12">
      <c r="A24" s="143" t="s">
        <v>56</v>
      </c>
      <c r="B24" s="6" t="s">
        <v>34</v>
      </c>
      <c r="C24" s="62" t="s">
        <v>84</v>
      </c>
      <c r="D24" s="15" t="s">
        <v>148</v>
      </c>
      <c r="E24" s="15" t="s">
        <v>29</v>
      </c>
      <c r="F24" s="131">
        <v>6000</v>
      </c>
      <c r="G24" s="105">
        <v>31.5</v>
      </c>
      <c r="H24" s="94">
        <v>32</v>
      </c>
      <c r="I24" s="94">
        <v>32</v>
      </c>
      <c r="J24" s="106">
        <v>32.5</v>
      </c>
      <c r="K24" s="139">
        <v>7828</v>
      </c>
      <c r="L24" s="95">
        <v>7906</v>
      </c>
      <c r="M24" s="95">
        <v>7912</v>
      </c>
      <c r="N24" s="164">
        <v>8081</v>
      </c>
      <c r="O24" s="29" t="s">
        <v>109</v>
      </c>
      <c r="P24" s="31" t="s">
        <v>109</v>
      </c>
      <c r="Q24" s="72" t="s">
        <v>109</v>
      </c>
      <c r="R24" s="31" t="s">
        <v>109</v>
      </c>
    </row>
    <row r="25" spans="1:18" ht="12">
      <c r="A25" s="143" t="s">
        <v>56</v>
      </c>
      <c r="B25" s="6" t="s">
        <v>25</v>
      </c>
      <c r="C25" s="62" t="s">
        <v>53</v>
      </c>
      <c r="D25" s="15" t="s">
        <v>148</v>
      </c>
      <c r="E25" s="15" t="s">
        <v>28</v>
      </c>
      <c r="F25" s="131">
        <v>3000</v>
      </c>
      <c r="G25" s="105">
        <v>24</v>
      </c>
      <c r="H25" s="94">
        <v>22.5</v>
      </c>
      <c r="I25" s="94">
        <v>21.5</v>
      </c>
      <c r="J25" s="106">
        <v>20.5</v>
      </c>
      <c r="K25" s="139">
        <v>5891</v>
      </c>
      <c r="L25" s="95">
        <v>5597</v>
      </c>
      <c r="M25" s="95">
        <v>5361</v>
      </c>
      <c r="N25" s="164">
        <v>5008</v>
      </c>
      <c r="O25" s="29" t="s">
        <v>109</v>
      </c>
      <c r="P25" s="31" t="s">
        <v>109</v>
      </c>
      <c r="Q25" s="72" t="s">
        <v>109</v>
      </c>
      <c r="R25" s="31" t="s">
        <v>109</v>
      </c>
    </row>
    <row r="26" spans="1:18" ht="12">
      <c r="A26" s="143" t="s">
        <v>56</v>
      </c>
      <c r="B26" s="6" t="s">
        <v>25</v>
      </c>
      <c r="C26" s="62" t="s">
        <v>53</v>
      </c>
      <c r="D26" s="15" t="s">
        <v>148</v>
      </c>
      <c r="E26" s="15" t="s">
        <v>29</v>
      </c>
      <c r="F26" s="131">
        <v>3000</v>
      </c>
      <c r="G26" s="105">
        <v>27.5</v>
      </c>
      <c r="H26" s="94">
        <v>26</v>
      </c>
      <c r="I26" s="94">
        <v>25</v>
      </c>
      <c r="J26" s="106">
        <v>23.5</v>
      </c>
      <c r="K26" s="139">
        <v>6830</v>
      </c>
      <c r="L26" s="95">
        <v>6489</v>
      </c>
      <c r="M26" s="95">
        <v>6215</v>
      </c>
      <c r="N26" s="164">
        <v>5806</v>
      </c>
      <c r="O26" s="29" t="s">
        <v>109</v>
      </c>
      <c r="P26" s="31" t="s">
        <v>109</v>
      </c>
      <c r="Q26" s="72" t="s">
        <v>109</v>
      </c>
      <c r="R26" s="31" t="s">
        <v>109</v>
      </c>
    </row>
    <row r="27" spans="1:18" ht="12">
      <c r="A27" s="143" t="s">
        <v>56</v>
      </c>
      <c r="B27" s="6" t="s">
        <v>25</v>
      </c>
      <c r="C27" s="62" t="s">
        <v>53</v>
      </c>
      <c r="D27" s="15" t="s">
        <v>148</v>
      </c>
      <c r="E27" s="15">
        <v>-18</v>
      </c>
      <c r="F27" s="131">
        <v>3000</v>
      </c>
      <c r="G27" s="105">
        <v>29</v>
      </c>
      <c r="H27" s="94">
        <v>27.5</v>
      </c>
      <c r="I27" s="94">
        <v>26.5</v>
      </c>
      <c r="J27" s="106">
        <v>24.5</v>
      </c>
      <c r="K27" s="139">
        <v>7172</v>
      </c>
      <c r="L27" s="95">
        <v>6813</v>
      </c>
      <c r="M27" s="95">
        <v>6526</v>
      </c>
      <c r="N27" s="164">
        <v>6096</v>
      </c>
      <c r="O27" s="29" t="s">
        <v>109</v>
      </c>
      <c r="P27" s="31" t="s">
        <v>109</v>
      </c>
      <c r="Q27" s="72" t="s">
        <v>109</v>
      </c>
      <c r="R27" s="31" t="s">
        <v>109</v>
      </c>
    </row>
    <row r="28" spans="1:18" ht="12">
      <c r="A28" s="143" t="s">
        <v>56</v>
      </c>
      <c r="B28" s="6" t="s">
        <v>32</v>
      </c>
      <c r="C28" s="62" t="s">
        <v>32</v>
      </c>
      <c r="D28" s="15" t="s">
        <v>35</v>
      </c>
      <c r="E28" s="15" t="s">
        <v>28</v>
      </c>
      <c r="F28" s="131">
        <v>1500</v>
      </c>
      <c r="G28" s="105">
        <v>17</v>
      </c>
      <c r="H28" s="94">
        <v>16</v>
      </c>
      <c r="I28" s="94">
        <v>15.5</v>
      </c>
      <c r="J28" s="106">
        <v>14.5</v>
      </c>
      <c r="K28" s="139">
        <v>4208</v>
      </c>
      <c r="L28" s="95">
        <v>3998</v>
      </c>
      <c r="M28" s="95">
        <v>3830</v>
      </c>
      <c r="N28" s="164">
        <v>3577</v>
      </c>
      <c r="O28" s="29" t="s">
        <v>109</v>
      </c>
      <c r="P28" s="31" t="s">
        <v>109</v>
      </c>
      <c r="Q28" s="72" t="s">
        <v>109</v>
      </c>
      <c r="R28" s="31" t="s">
        <v>109</v>
      </c>
    </row>
    <row r="29" spans="1:18" ht="12">
      <c r="A29" s="143" t="s">
        <v>56</v>
      </c>
      <c r="B29" s="6" t="s">
        <v>32</v>
      </c>
      <c r="C29" s="62" t="s">
        <v>32</v>
      </c>
      <c r="D29" s="15" t="s">
        <v>35</v>
      </c>
      <c r="E29" s="15" t="s">
        <v>29</v>
      </c>
      <c r="F29" s="131">
        <v>1500</v>
      </c>
      <c r="G29" s="105">
        <v>19.5</v>
      </c>
      <c r="H29" s="94">
        <v>18.5</v>
      </c>
      <c r="I29" s="94">
        <v>18</v>
      </c>
      <c r="J29" s="106">
        <v>16.5</v>
      </c>
      <c r="K29" s="139">
        <v>4839</v>
      </c>
      <c r="L29" s="95">
        <v>4597</v>
      </c>
      <c r="M29" s="95">
        <v>4404</v>
      </c>
      <c r="N29" s="164">
        <v>4114</v>
      </c>
      <c r="O29" s="29" t="s">
        <v>109</v>
      </c>
      <c r="P29" s="31" t="s">
        <v>109</v>
      </c>
      <c r="Q29" s="72" t="s">
        <v>109</v>
      </c>
      <c r="R29" s="31" t="s">
        <v>109</v>
      </c>
    </row>
    <row r="30" spans="1:18" ht="12">
      <c r="A30" s="143" t="s">
        <v>56</v>
      </c>
      <c r="B30" s="6" t="s">
        <v>32</v>
      </c>
      <c r="C30" s="62" t="s">
        <v>32</v>
      </c>
      <c r="D30" s="15" t="s">
        <v>35</v>
      </c>
      <c r="E30" s="15">
        <v>-18</v>
      </c>
      <c r="F30" s="131">
        <v>1500</v>
      </c>
      <c r="G30" s="105">
        <v>20.5</v>
      </c>
      <c r="H30" s="94">
        <v>19.5</v>
      </c>
      <c r="I30" s="94">
        <v>18.5</v>
      </c>
      <c r="J30" s="106">
        <v>17.5</v>
      </c>
      <c r="K30" s="139">
        <v>5081</v>
      </c>
      <c r="L30" s="95">
        <v>4827</v>
      </c>
      <c r="M30" s="95">
        <v>4624</v>
      </c>
      <c r="N30" s="164">
        <v>4319</v>
      </c>
      <c r="O30" s="29" t="s">
        <v>109</v>
      </c>
      <c r="P30" s="31" t="s">
        <v>109</v>
      </c>
      <c r="Q30" s="72" t="s">
        <v>109</v>
      </c>
      <c r="R30" s="31" t="s">
        <v>109</v>
      </c>
    </row>
    <row r="31" spans="1:18" ht="12">
      <c r="A31" s="143" t="s">
        <v>56</v>
      </c>
      <c r="B31" s="6" t="s">
        <v>32</v>
      </c>
      <c r="C31" s="62" t="s">
        <v>57</v>
      </c>
      <c r="D31" s="15" t="s">
        <v>148</v>
      </c>
      <c r="E31" s="15" t="s">
        <v>28</v>
      </c>
      <c r="F31" s="131">
        <v>6000</v>
      </c>
      <c r="G31" s="105">
        <v>52</v>
      </c>
      <c r="H31" s="94">
        <v>49.5</v>
      </c>
      <c r="I31" s="94">
        <v>48</v>
      </c>
      <c r="J31" s="106">
        <v>44.5</v>
      </c>
      <c r="K31" s="139">
        <v>12971</v>
      </c>
      <c r="L31" s="95">
        <v>12322</v>
      </c>
      <c r="M31" s="95">
        <v>11804</v>
      </c>
      <c r="N31" s="164">
        <v>11025</v>
      </c>
      <c r="O31" s="29" t="s">
        <v>109</v>
      </c>
      <c r="P31" s="31" t="s">
        <v>109</v>
      </c>
      <c r="Q31" s="72" t="s">
        <v>109</v>
      </c>
      <c r="R31" s="31" t="s">
        <v>109</v>
      </c>
    </row>
    <row r="32" spans="1:18" ht="12">
      <c r="A32" s="143" t="s">
        <v>56</v>
      </c>
      <c r="B32" s="6" t="s">
        <v>32</v>
      </c>
      <c r="C32" s="62" t="s">
        <v>57</v>
      </c>
      <c r="D32" s="15" t="s">
        <v>148</v>
      </c>
      <c r="E32" s="15" t="s">
        <v>29</v>
      </c>
      <c r="F32" s="131">
        <v>6000</v>
      </c>
      <c r="G32" s="105">
        <v>61</v>
      </c>
      <c r="H32" s="94">
        <v>58</v>
      </c>
      <c r="I32" s="94">
        <v>55.5</v>
      </c>
      <c r="J32" s="106">
        <v>51.5</v>
      </c>
      <c r="K32" s="139">
        <v>15148</v>
      </c>
      <c r="L32" s="95">
        <v>14391</v>
      </c>
      <c r="M32" s="95">
        <v>13785</v>
      </c>
      <c r="N32" s="164">
        <v>12876</v>
      </c>
      <c r="O32" s="29" t="s">
        <v>109</v>
      </c>
      <c r="P32" s="31" t="s">
        <v>109</v>
      </c>
      <c r="Q32" s="72" t="s">
        <v>109</v>
      </c>
      <c r="R32" s="31" t="s">
        <v>109</v>
      </c>
    </row>
    <row r="33" spans="1:18" ht="12.75" thickBot="1">
      <c r="A33" s="67" t="s">
        <v>56</v>
      </c>
      <c r="B33" s="13" t="s">
        <v>32</v>
      </c>
      <c r="C33" s="63" t="s">
        <v>57</v>
      </c>
      <c r="D33" s="16" t="s">
        <v>148</v>
      </c>
      <c r="E33" s="16">
        <v>-18</v>
      </c>
      <c r="F33" s="133">
        <v>6000</v>
      </c>
      <c r="G33" s="107">
        <v>64</v>
      </c>
      <c r="H33" s="97">
        <v>60.5</v>
      </c>
      <c r="I33" s="97">
        <v>58</v>
      </c>
      <c r="J33" s="108">
        <v>54.5</v>
      </c>
      <c r="K33" s="140">
        <v>15906</v>
      </c>
      <c r="L33" s="98">
        <v>15111</v>
      </c>
      <c r="M33" s="98">
        <v>14474</v>
      </c>
      <c r="N33" s="165">
        <v>13520</v>
      </c>
      <c r="O33" s="32" t="s">
        <v>109</v>
      </c>
      <c r="P33" s="33" t="s">
        <v>109</v>
      </c>
      <c r="Q33" s="73" t="s">
        <v>109</v>
      </c>
      <c r="R33" s="33" t="s">
        <v>109</v>
      </c>
    </row>
    <row r="34" spans="1:18" ht="12">
      <c r="A34" s="339" t="s">
        <v>59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333"/>
    </row>
    <row r="35" spans="1:18" ht="12">
      <c r="A35" s="300" t="s">
        <v>60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2"/>
    </row>
    <row r="36" spans="1:18" ht="12">
      <c r="A36" s="300" t="s">
        <v>160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2"/>
    </row>
    <row r="37" spans="1:18" ht="15" customHeight="1">
      <c r="A37" s="303" t="s">
        <v>61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5"/>
    </row>
    <row r="38" spans="1:18" ht="12">
      <c r="A38" s="198" t="s">
        <v>71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1:18" ht="12">
      <c r="A39" s="198" t="s">
        <v>69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</row>
    <row r="40" spans="1:18" ht="12">
      <c r="A40" s="198" t="s">
        <v>70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0"/>
    </row>
    <row r="41" spans="1:18" ht="12">
      <c r="A41" s="53" t="s">
        <v>62</v>
      </c>
      <c r="B41" s="5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 spans="1:18" ht="21.75" customHeight="1">
      <c r="A42" s="293" t="s">
        <v>63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</row>
    <row r="43" spans="1:18" ht="15" customHeight="1">
      <c r="A43" s="293" t="s">
        <v>64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</row>
    <row r="44" spans="1:18" ht="15" customHeight="1">
      <c r="A44" s="293" t="s">
        <v>74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5"/>
    </row>
    <row r="45" spans="1:18" ht="15" customHeight="1">
      <c r="A45" s="293" t="s">
        <v>75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5"/>
    </row>
    <row r="46" spans="1:18" ht="15" customHeight="1">
      <c r="A46" s="293" t="s">
        <v>76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5"/>
    </row>
    <row r="47" spans="1:18" ht="15" customHeight="1">
      <c r="A47" s="293" t="s">
        <v>150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195"/>
    </row>
    <row r="48" spans="1:18" ht="15" customHeight="1">
      <c r="A48" s="308" t="s">
        <v>77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10"/>
    </row>
    <row r="49" spans="1:18" ht="15" customHeight="1">
      <c r="A49" s="293" t="s">
        <v>65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5"/>
    </row>
    <row r="50" spans="1:18" ht="15" customHeight="1">
      <c r="A50" s="293" t="s">
        <v>159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</row>
    <row r="51" spans="1:18" ht="15" customHeight="1">
      <c r="A51" s="293" t="s">
        <v>78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5"/>
    </row>
    <row r="52" spans="1:18" ht="15" customHeight="1">
      <c r="A52" s="293" t="s">
        <v>161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5"/>
    </row>
    <row r="53" spans="1:18" ht="15" customHeight="1">
      <c r="A53" s="293" t="s">
        <v>66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5"/>
    </row>
    <row r="54" spans="1:18" ht="22.5" customHeight="1">
      <c r="A54" s="293" t="s">
        <v>72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5"/>
    </row>
    <row r="55" spans="1:18" ht="15" customHeight="1">
      <c r="A55" s="293" t="s">
        <v>67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5"/>
    </row>
    <row r="56" spans="1:18" ht="15" customHeight="1">
      <c r="A56" s="293" t="s">
        <v>153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5"/>
    </row>
    <row r="57" spans="1:18" ht="15" customHeight="1">
      <c r="A57" s="293" t="s">
        <v>68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5"/>
    </row>
    <row r="58" spans="1:18" ht="15.75" customHeight="1">
      <c r="A58" s="293" t="s">
        <v>73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5"/>
    </row>
    <row r="59" spans="1:18" ht="15.75" customHeight="1" thickBo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306" t="s">
        <v>152</v>
      </c>
      <c r="Q59" s="306"/>
      <c r="R59" s="307"/>
    </row>
  </sheetData>
  <sheetProtection/>
  <autoFilter ref="A6:R59"/>
  <mergeCells count="37">
    <mergeCell ref="P59:R59"/>
    <mergeCell ref="A53:R53"/>
    <mergeCell ref="A54:R54"/>
    <mergeCell ref="A55:R55"/>
    <mergeCell ref="A56:R56"/>
    <mergeCell ref="A57:R57"/>
    <mergeCell ref="A58:R58"/>
    <mergeCell ref="A46:R46"/>
    <mergeCell ref="A48:R48"/>
    <mergeCell ref="A49:R49"/>
    <mergeCell ref="A50:R50"/>
    <mergeCell ref="A51:R51"/>
    <mergeCell ref="A52:R52"/>
    <mergeCell ref="A47:Q47"/>
    <mergeCell ref="A35:R35"/>
    <mergeCell ref="A37:R37"/>
    <mergeCell ref="A42:R42"/>
    <mergeCell ref="A43:R43"/>
    <mergeCell ref="A44:R44"/>
    <mergeCell ref="A45:R45"/>
    <mergeCell ref="A36:R36"/>
    <mergeCell ref="F5:F6"/>
    <mergeCell ref="G5:J5"/>
    <mergeCell ref="K5:N5"/>
    <mergeCell ref="O5:P5"/>
    <mergeCell ref="Q5:R5"/>
    <mergeCell ref="A34:R34"/>
    <mergeCell ref="E1:N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58"/>
  <sheetViews>
    <sheetView zoomScale="90" zoomScaleNormal="90" zoomScalePageLayoutView="0" workbookViewId="0" topLeftCell="A1">
      <selection activeCell="A34" sqref="A34:R53"/>
    </sheetView>
  </sheetViews>
  <sheetFormatPr defaultColWidth="9.140625" defaultRowHeight="15"/>
  <cols>
    <col min="1" max="1" width="11.42187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5" width="9.140625" style="5" customWidth="1"/>
    <col min="6" max="10" width="9.28125" style="5" bestFit="1" customWidth="1"/>
    <col min="11" max="11" width="10.57421875" style="5" customWidth="1"/>
    <col min="12" max="12" width="10.140625" style="5" customWidth="1"/>
    <col min="13" max="13" width="8.8515625" style="5" customWidth="1"/>
    <col min="14" max="14" width="9.710937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18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18" ht="12">
      <c r="A7" s="58" t="s">
        <v>34</v>
      </c>
      <c r="B7" s="9" t="s">
        <v>25</v>
      </c>
      <c r="C7" s="61" t="s">
        <v>26</v>
      </c>
      <c r="D7" s="14" t="s">
        <v>148</v>
      </c>
      <c r="E7" s="68" t="s">
        <v>28</v>
      </c>
      <c r="F7" s="109">
        <v>3000</v>
      </c>
      <c r="G7" s="78">
        <v>16.5</v>
      </c>
      <c r="H7" s="79">
        <v>15</v>
      </c>
      <c r="I7" s="79">
        <v>14.5</v>
      </c>
      <c r="J7" s="85">
        <v>14</v>
      </c>
      <c r="K7" s="90">
        <v>3915</v>
      </c>
      <c r="L7" s="80">
        <v>3719</v>
      </c>
      <c r="M7" s="80">
        <v>3563</v>
      </c>
      <c r="N7" s="81">
        <v>3327</v>
      </c>
      <c r="O7" s="100" t="s">
        <v>109</v>
      </c>
      <c r="P7" s="177" t="s">
        <v>109</v>
      </c>
      <c r="Q7" s="89" t="s">
        <v>109</v>
      </c>
      <c r="R7" s="177" t="s">
        <v>109</v>
      </c>
    </row>
    <row r="8" spans="1:18" ht="12">
      <c r="A8" s="58" t="s">
        <v>34</v>
      </c>
      <c r="B8" s="6" t="s">
        <v>25</v>
      </c>
      <c r="C8" s="62" t="s">
        <v>26</v>
      </c>
      <c r="D8" s="15" t="s">
        <v>148</v>
      </c>
      <c r="E8" s="69" t="s">
        <v>29</v>
      </c>
      <c r="F8" s="111">
        <v>3000</v>
      </c>
      <c r="G8" s="17">
        <v>18.5</v>
      </c>
      <c r="H8" s="7">
        <v>17.5</v>
      </c>
      <c r="I8" s="7">
        <v>16.5</v>
      </c>
      <c r="J8" s="18">
        <v>16</v>
      </c>
      <c r="K8" s="22">
        <v>4416</v>
      </c>
      <c r="L8" s="8">
        <v>4196</v>
      </c>
      <c r="M8" s="8">
        <v>4019</v>
      </c>
      <c r="N8" s="23">
        <v>3754</v>
      </c>
      <c r="O8" s="27" t="s">
        <v>109</v>
      </c>
      <c r="P8" s="167" t="s">
        <v>109</v>
      </c>
      <c r="Q8" s="71" t="s">
        <v>109</v>
      </c>
      <c r="R8" s="167" t="s">
        <v>109</v>
      </c>
    </row>
    <row r="9" spans="1:18" ht="12">
      <c r="A9" s="58" t="s">
        <v>34</v>
      </c>
      <c r="B9" s="6" t="s">
        <v>25</v>
      </c>
      <c r="C9" s="62" t="s">
        <v>26</v>
      </c>
      <c r="D9" s="15" t="s">
        <v>148</v>
      </c>
      <c r="E9" s="69">
        <v>-18</v>
      </c>
      <c r="F9" s="111">
        <v>3000</v>
      </c>
      <c r="G9" s="17">
        <v>19</v>
      </c>
      <c r="H9" s="7">
        <v>18</v>
      </c>
      <c r="I9" s="7">
        <v>17.5</v>
      </c>
      <c r="J9" s="18">
        <v>16</v>
      </c>
      <c r="K9" s="22">
        <v>4638</v>
      </c>
      <c r="L9" s="8">
        <v>4406</v>
      </c>
      <c r="M9" s="8">
        <v>4221</v>
      </c>
      <c r="N9" s="23">
        <v>3942</v>
      </c>
      <c r="O9" s="27" t="s">
        <v>109</v>
      </c>
      <c r="P9" s="167" t="s">
        <v>109</v>
      </c>
      <c r="Q9" s="71" t="s">
        <v>109</v>
      </c>
      <c r="R9" s="167" t="s">
        <v>109</v>
      </c>
    </row>
    <row r="10" spans="1:18" ht="12">
      <c r="A10" s="58" t="s">
        <v>34</v>
      </c>
      <c r="B10" s="6" t="s">
        <v>25</v>
      </c>
      <c r="C10" s="62" t="s">
        <v>25</v>
      </c>
      <c r="D10" s="15" t="s">
        <v>35</v>
      </c>
      <c r="E10" s="69" t="s">
        <v>28</v>
      </c>
      <c r="F10" s="111">
        <v>1500</v>
      </c>
      <c r="G10" s="17">
        <v>9</v>
      </c>
      <c r="H10" s="7">
        <v>8</v>
      </c>
      <c r="I10" s="7">
        <v>7.5</v>
      </c>
      <c r="J10" s="18">
        <v>7</v>
      </c>
      <c r="K10" s="22">
        <v>2010</v>
      </c>
      <c r="L10" s="8">
        <v>1909</v>
      </c>
      <c r="M10" s="8">
        <v>1829</v>
      </c>
      <c r="N10" s="23">
        <v>1708</v>
      </c>
      <c r="O10" s="27" t="s">
        <v>109</v>
      </c>
      <c r="P10" s="167" t="s">
        <v>109</v>
      </c>
      <c r="Q10" s="71" t="s">
        <v>109</v>
      </c>
      <c r="R10" s="167" t="s">
        <v>109</v>
      </c>
    </row>
    <row r="11" spans="1:18" ht="12">
      <c r="A11" s="58" t="s">
        <v>34</v>
      </c>
      <c r="B11" s="6" t="s">
        <v>25</v>
      </c>
      <c r="C11" s="62" t="s">
        <v>25</v>
      </c>
      <c r="D11" s="15" t="s">
        <v>35</v>
      </c>
      <c r="E11" s="69" t="s">
        <v>29</v>
      </c>
      <c r="F11" s="111">
        <v>1500</v>
      </c>
      <c r="G11" s="17">
        <v>11</v>
      </c>
      <c r="H11" s="7">
        <v>10.5</v>
      </c>
      <c r="I11" s="7">
        <v>10</v>
      </c>
      <c r="J11" s="18">
        <v>9.5</v>
      </c>
      <c r="K11" s="22">
        <v>2598</v>
      </c>
      <c r="L11" s="8">
        <v>2469</v>
      </c>
      <c r="M11" s="8">
        <v>2365</v>
      </c>
      <c r="N11" s="23">
        <v>2209</v>
      </c>
      <c r="O11" s="27" t="s">
        <v>109</v>
      </c>
      <c r="P11" s="167" t="s">
        <v>109</v>
      </c>
      <c r="Q11" s="71" t="s">
        <v>109</v>
      </c>
      <c r="R11" s="167" t="s">
        <v>109</v>
      </c>
    </row>
    <row r="12" spans="1:18" ht="12">
      <c r="A12" s="58" t="s">
        <v>34</v>
      </c>
      <c r="B12" s="6" t="s">
        <v>25</v>
      </c>
      <c r="C12" s="62" t="s">
        <v>25</v>
      </c>
      <c r="D12" s="15" t="s">
        <v>35</v>
      </c>
      <c r="E12" s="69">
        <v>-18</v>
      </c>
      <c r="F12" s="111">
        <v>1500</v>
      </c>
      <c r="G12" s="17">
        <v>11.5</v>
      </c>
      <c r="H12" s="7">
        <v>11</v>
      </c>
      <c r="I12" s="7">
        <v>10.5</v>
      </c>
      <c r="J12" s="18">
        <v>10</v>
      </c>
      <c r="K12" s="22">
        <v>2728</v>
      </c>
      <c r="L12" s="8">
        <v>2592</v>
      </c>
      <c r="M12" s="8">
        <v>2483</v>
      </c>
      <c r="N12" s="23">
        <v>2319</v>
      </c>
      <c r="O12" s="27" t="s">
        <v>109</v>
      </c>
      <c r="P12" s="167" t="s">
        <v>109</v>
      </c>
      <c r="Q12" s="71" t="s">
        <v>109</v>
      </c>
      <c r="R12" s="167" t="s">
        <v>109</v>
      </c>
    </row>
    <row r="13" spans="1:18" ht="12">
      <c r="A13" s="58" t="s">
        <v>34</v>
      </c>
      <c r="B13" s="6" t="s">
        <v>32</v>
      </c>
      <c r="C13" s="62" t="s">
        <v>40</v>
      </c>
      <c r="D13" s="15" t="s">
        <v>148</v>
      </c>
      <c r="E13" s="69" t="s">
        <v>28</v>
      </c>
      <c r="F13" s="111">
        <v>6000</v>
      </c>
      <c r="G13" s="17">
        <v>18.5</v>
      </c>
      <c r="H13" s="7">
        <v>17.5</v>
      </c>
      <c r="I13" s="7">
        <v>17</v>
      </c>
      <c r="J13" s="18">
        <v>16</v>
      </c>
      <c r="K13" s="22">
        <v>4481</v>
      </c>
      <c r="L13" s="8">
        <v>4257</v>
      </c>
      <c r="M13" s="8">
        <v>4077</v>
      </c>
      <c r="N13" s="23">
        <v>3809</v>
      </c>
      <c r="O13" s="27" t="s">
        <v>109</v>
      </c>
      <c r="P13" s="167" t="s">
        <v>109</v>
      </c>
      <c r="Q13" s="71" t="s">
        <v>109</v>
      </c>
      <c r="R13" s="167" t="s">
        <v>109</v>
      </c>
    </row>
    <row r="14" spans="1:18" ht="12">
      <c r="A14" s="58" t="s">
        <v>34</v>
      </c>
      <c r="B14" s="6" t="s">
        <v>32</v>
      </c>
      <c r="C14" s="62" t="s">
        <v>40</v>
      </c>
      <c r="D14" s="15" t="s">
        <v>148</v>
      </c>
      <c r="E14" s="69" t="s">
        <v>29</v>
      </c>
      <c r="F14" s="111">
        <v>6000</v>
      </c>
      <c r="G14" s="17">
        <v>20.5</v>
      </c>
      <c r="H14" s="7">
        <v>19.5</v>
      </c>
      <c r="I14" s="7">
        <v>19</v>
      </c>
      <c r="J14" s="18">
        <v>18</v>
      </c>
      <c r="K14" s="22">
        <v>5074</v>
      </c>
      <c r="L14" s="8">
        <v>4821</v>
      </c>
      <c r="M14" s="8">
        <v>4619</v>
      </c>
      <c r="N14" s="23">
        <v>4314</v>
      </c>
      <c r="O14" s="27" t="s">
        <v>109</v>
      </c>
      <c r="P14" s="167" t="s">
        <v>109</v>
      </c>
      <c r="Q14" s="71" t="s">
        <v>109</v>
      </c>
      <c r="R14" s="167" t="s">
        <v>109</v>
      </c>
    </row>
    <row r="15" spans="1:18" ht="12">
      <c r="A15" s="58" t="s">
        <v>34</v>
      </c>
      <c r="B15" s="6" t="s">
        <v>25</v>
      </c>
      <c r="C15" s="62" t="s">
        <v>42</v>
      </c>
      <c r="D15" s="15" t="s">
        <v>148</v>
      </c>
      <c r="E15" s="69" t="s">
        <v>28</v>
      </c>
      <c r="F15" s="111">
        <v>12000</v>
      </c>
      <c r="G15" s="17">
        <v>48</v>
      </c>
      <c r="H15" s="7">
        <v>45.5</v>
      </c>
      <c r="I15" s="7">
        <v>43.5</v>
      </c>
      <c r="J15" s="18">
        <v>41</v>
      </c>
      <c r="K15" s="22">
        <v>17936</v>
      </c>
      <c r="L15" s="8">
        <v>17039</v>
      </c>
      <c r="M15" s="8">
        <v>16322</v>
      </c>
      <c r="N15" s="23">
        <v>15246</v>
      </c>
      <c r="O15" s="27" t="s">
        <v>109</v>
      </c>
      <c r="P15" s="167" t="s">
        <v>109</v>
      </c>
      <c r="Q15" s="71" t="s">
        <v>109</v>
      </c>
      <c r="R15" s="167" t="s">
        <v>109</v>
      </c>
    </row>
    <row r="16" spans="1:18" ht="12">
      <c r="A16" s="58" t="s">
        <v>34</v>
      </c>
      <c r="B16" s="6" t="s">
        <v>25</v>
      </c>
      <c r="C16" s="62" t="s">
        <v>42</v>
      </c>
      <c r="D16" s="15" t="s">
        <v>148</v>
      </c>
      <c r="E16" s="69" t="s">
        <v>29</v>
      </c>
      <c r="F16" s="111">
        <v>12000</v>
      </c>
      <c r="G16" s="17">
        <v>65</v>
      </c>
      <c r="H16" s="7">
        <v>62</v>
      </c>
      <c r="I16" s="7">
        <v>59</v>
      </c>
      <c r="J16" s="18">
        <v>55.5</v>
      </c>
      <c r="K16" s="22">
        <v>23835</v>
      </c>
      <c r="L16" s="8">
        <v>22643</v>
      </c>
      <c r="M16" s="8">
        <v>21689</v>
      </c>
      <c r="N16" s="23">
        <v>20260</v>
      </c>
      <c r="O16" s="27" t="s">
        <v>109</v>
      </c>
      <c r="P16" s="167" t="s">
        <v>109</v>
      </c>
      <c r="Q16" s="71" t="s">
        <v>109</v>
      </c>
      <c r="R16" s="167" t="s">
        <v>109</v>
      </c>
    </row>
    <row r="17" spans="1:18" ht="12">
      <c r="A17" s="58" t="s">
        <v>34</v>
      </c>
      <c r="B17" s="6" t="s">
        <v>25</v>
      </c>
      <c r="C17" s="62" t="s">
        <v>43</v>
      </c>
      <c r="D17" s="15" t="s">
        <v>148</v>
      </c>
      <c r="E17" s="69" t="s">
        <v>28</v>
      </c>
      <c r="F17" s="111">
        <v>3000</v>
      </c>
      <c r="G17" s="17">
        <v>16</v>
      </c>
      <c r="H17" s="7">
        <v>15</v>
      </c>
      <c r="I17" s="7">
        <v>14</v>
      </c>
      <c r="J17" s="18">
        <v>13.5</v>
      </c>
      <c r="K17" s="22">
        <v>3811</v>
      </c>
      <c r="L17" s="8">
        <v>3620</v>
      </c>
      <c r="M17" s="8">
        <v>3467</v>
      </c>
      <c r="N17" s="23">
        <v>3239</v>
      </c>
      <c r="O17" s="27" t="s">
        <v>109</v>
      </c>
      <c r="P17" s="167" t="s">
        <v>109</v>
      </c>
      <c r="Q17" s="71" t="s">
        <v>109</v>
      </c>
      <c r="R17" s="167" t="s">
        <v>109</v>
      </c>
    </row>
    <row r="18" spans="1:18" ht="12">
      <c r="A18" s="58" t="s">
        <v>34</v>
      </c>
      <c r="B18" s="6" t="s">
        <v>25</v>
      </c>
      <c r="C18" s="62" t="s">
        <v>43</v>
      </c>
      <c r="D18" s="15" t="s">
        <v>148</v>
      </c>
      <c r="E18" s="69" t="s">
        <v>29</v>
      </c>
      <c r="F18" s="111">
        <v>3000</v>
      </c>
      <c r="G18" s="17">
        <v>19</v>
      </c>
      <c r="H18" s="7">
        <v>18.5</v>
      </c>
      <c r="I18" s="7">
        <v>17.5</v>
      </c>
      <c r="J18" s="18">
        <v>16</v>
      </c>
      <c r="K18" s="22">
        <v>4676</v>
      </c>
      <c r="L18" s="8">
        <v>4443</v>
      </c>
      <c r="M18" s="8">
        <v>4256</v>
      </c>
      <c r="N18" s="23">
        <v>3976</v>
      </c>
      <c r="O18" s="27" t="s">
        <v>109</v>
      </c>
      <c r="P18" s="167" t="s">
        <v>109</v>
      </c>
      <c r="Q18" s="71" t="s">
        <v>109</v>
      </c>
      <c r="R18" s="167" t="s">
        <v>109</v>
      </c>
    </row>
    <row r="19" spans="1:18" ht="12">
      <c r="A19" s="58" t="s">
        <v>34</v>
      </c>
      <c r="B19" s="6" t="s">
        <v>25</v>
      </c>
      <c r="C19" s="62" t="s">
        <v>43</v>
      </c>
      <c r="D19" s="15" t="s">
        <v>148</v>
      </c>
      <c r="E19" s="69">
        <v>-18</v>
      </c>
      <c r="F19" s="111">
        <v>3000</v>
      </c>
      <c r="G19" s="17">
        <v>20</v>
      </c>
      <c r="H19" s="7">
        <v>19.5</v>
      </c>
      <c r="I19" s="7">
        <v>18.5</v>
      </c>
      <c r="J19" s="18">
        <v>17.5</v>
      </c>
      <c r="K19" s="22">
        <v>4911</v>
      </c>
      <c r="L19" s="8">
        <v>4665</v>
      </c>
      <c r="M19" s="8">
        <v>4469</v>
      </c>
      <c r="N19" s="23">
        <v>4173</v>
      </c>
      <c r="O19" s="27" t="s">
        <v>109</v>
      </c>
      <c r="P19" s="167" t="s">
        <v>109</v>
      </c>
      <c r="Q19" s="71" t="s">
        <v>109</v>
      </c>
      <c r="R19" s="167" t="s">
        <v>109</v>
      </c>
    </row>
    <row r="20" spans="1:18" ht="12">
      <c r="A20" s="58" t="s">
        <v>34</v>
      </c>
      <c r="B20" s="6" t="s">
        <v>25</v>
      </c>
      <c r="C20" s="62" t="s">
        <v>48</v>
      </c>
      <c r="D20" s="15" t="s">
        <v>148</v>
      </c>
      <c r="E20" s="69" t="s">
        <v>28</v>
      </c>
      <c r="F20" s="111">
        <v>12000</v>
      </c>
      <c r="G20" s="17">
        <v>41</v>
      </c>
      <c r="H20" s="7">
        <v>39</v>
      </c>
      <c r="I20" s="7">
        <v>37</v>
      </c>
      <c r="J20" s="18">
        <v>35</v>
      </c>
      <c r="K20" s="22">
        <v>15702</v>
      </c>
      <c r="L20" s="8">
        <v>14917</v>
      </c>
      <c r="M20" s="8">
        <v>14289</v>
      </c>
      <c r="N20" s="23">
        <v>13347</v>
      </c>
      <c r="O20" s="27" t="s">
        <v>109</v>
      </c>
      <c r="P20" s="167" t="s">
        <v>109</v>
      </c>
      <c r="Q20" s="71" t="s">
        <v>109</v>
      </c>
      <c r="R20" s="167" t="s">
        <v>109</v>
      </c>
    </row>
    <row r="21" spans="1:18" ht="12">
      <c r="A21" s="58" t="s">
        <v>34</v>
      </c>
      <c r="B21" s="6" t="s">
        <v>25</v>
      </c>
      <c r="C21" s="62" t="s">
        <v>48</v>
      </c>
      <c r="D21" s="15" t="s">
        <v>148</v>
      </c>
      <c r="E21" s="69" t="s">
        <v>29</v>
      </c>
      <c r="F21" s="111">
        <v>12000</v>
      </c>
      <c r="G21" s="17">
        <v>55</v>
      </c>
      <c r="H21" s="7">
        <v>52</v>
      </c>
      <c r="I21" s="7">
        <v>50</v>
      </c>
      <c r="J21" s="18">
        <v>47</v>
      </c>
      <c r="K21" s="22">
        <v>20624</v>
      </c>
      <c r="L21" s="8">
        <v>19592</v>
      </c>
      <c r="M21" s="8">
        <v>18767</v>
      </c>
      <c r="N21" s="23">
        <v>17530</v>
      </c>
      <c r="O21" s="27" t="s">
        <v>109</v>
      </c>
      <c r="P21" s="167" t="s">
        <v>109</v>
      </c>
      <c r="Q21" s="71" t="s">
        <v>109</v>
      </c>
      <c r="R21" s="167" t="s">
        <v>109</v>
      </c>
    </row>
    <row r="22" spans="1:18" ht="12">
      <c r="A22" s="58" t="s">
        <v>34</v>
      </c>
      <c r="B22" s="6" t="s">
        <v>34</v>
      </c>
      <c r="C22" s="62" t="s">
        <v>84</v>
      </c>
      <c r="D22" s="15" t="s">
        <v>148</v>
      </c>
      <c r="E22" s="69" t="s">
        <v>28</v>
      </c>
      <c r="F22" s="111">
        <v>6000</v>
      </c>
      <c r="G22" s="17">
        <v>21</v>
      </c>
      <c r="H22" s="7">
        <v>21.5</v>
      </c>
      <c r="I22" s="7">
        <v>22</v>
      </c>
      <c r="J22" s="18">
        <v>24</v>
      </c>
      <c r="K22" s="22">
        <v>5111</v>
      </c>
      <c r="L22" s="8">
        <v>5333</v>
      </c>
      <c r="M22" s="8">
        <v>5454</v>
      </c>
      <c r="N22" s="23">
        <v>5798</v>
      </c>
      <c r="O22" s="27" t="s">
        <v>109</v>
      </c>
      <c r="P22" s="167" t="s">
        <v>109</v>
      </c>
      <c r="Q22" s="71" t="s">
        <v>109</v>
      </c>
      <c r="R22" s="167" t="s">
        <v>109</v>
      </c>
    </row>
    <row r="23" spans="1:18" ht="12">
      <c r="A23" s="58" t="s">
        <v>34</v>
      </c>
      <c r="B23" s="6" t="s">
        <v>34</v>
      </c>
      <c r="C23" s="62" t="s">
        <v>84</v>
      </c>
      <c r="D23" s="15" t="s">
        <v>148</v>
      </c>
      <c r="E23" s="69" t="s">
        <v>29</v>
      </c>
      <c r="F23" s="111">
        <v>6000</v>
      </c>
      <c r="G23" s="17">
        <v>16.5</v>
      </c>
      <c r="H23" s="7">
        <v>18</v>
      </c>
      <c r="I23" s="7">
        <v>18.5</v>
      </c>
      <c r="J23" s="18">
        <v>20</v>
      </c>
      <c r="K23" s="22">
        <v>3996</v>
      </c>
      <c r="L23" s="8">
        <v>4299</v>
      </c>
      <c r="M23" s="8">
        <v>4480</v>
      </c>
      <c r="N23" s="23">
        <v>4924</v>
      </c>
      <c r="O23" s="27" t="s">
        <v>109</v>
      </c>
      <c r="P23" s="167" t="s">
        <v>109</v>
      </c>
      <c r="Q23" s="71" t="s">
        <v>109</v>
      </c>
      <c r="R23" s="167" t="s">
        <v>109</v>
      </c>
    </row>
    <row r="24" spans="1:18" ht="12">
      <c r="A24" s="58" t="s">
        <v>34</v>
      </c>
      <c r="B24" s="6" t="s">
        <v>25</v>
      </c>
      <c r="C24" s="62" t="s">
        <v>53</v>
      </c>
      <c r="D24" s="15" t="s">
        <v>148</v>
      </c>
      <c r="E24" s="69" t="s">
        <v>28</v>
      </c>
      <c r="F24" s="111">
        <v>3000</v>
      </c>
      <c r="G24" s="17">
        <v>14</v>
      </c>
      <c r="H24" s="7">
        <v>13.5</v>
      </c>
      <c r="I24" s="7">
        <v>13</v>
      </c>
      <c r="J24" s="18">
        <v>12</v>
      </c>
      <c r="K24" s="22">
        <v>3464</v>
      </c>
      <c r="L24" s="8">
        <v>3291</v>
      </c>
      <c r="M24" s="8">
        <v>3153</v>
      </c>
      <c r="N24" s="23">
        <v>2945</v>
      </c>
      <c r="O24" s="27" t="s">
        <v>109</v>
      </c>
      <c r="P24" s="167" t="s">
        <v>109</v>
      </c>
      <c r="Q24" s="71" t="s">
        <v>109</v>
      </c>
      <c r="R24" s="167" t="s">
        <v>109</v>
      </c>
    </row>
    <row r="25" spans="1:18" ht="12">
      <c r="A25" s="58" t="s">
        <v>34</v>
      </c>
      <c r="B25" s="6" t="s">
        <v>25</v>
      </c>
      <c r="C25" s="62" t="s">
        <v>53</v>
      </c>
      <c r="D25" s="15" t="s">
        <v>148</v>
      </c>
      <c r="E25" s="69" t="s">
        <v>29</v>
      </c>
      <c r="F25" s="111">
        <v>3000</v>
      </c>
      <c r="G25" s="17">
        <v>18</v>
      </c>
      <c r="H25" s="7">
        <v>17</v>
      </c>
      <c r="I25" s="7">
        <v>16.5</v>
      </c>
      <c r="J25" s="18">
        <v>15</v>
      </c>
      <c r="K25" s="22">
        <v>4330</v>
      </c>
      <c r="L25" s="8">
        <v>4114</v>
      </c>
      <c r="M25" s="8">
        <v>3940</v>
      </c>
      <c r="N25" s="23">
        <v>3681</v>
      </c>
      <c r="O25" s="27" t="s">
        <v>109</v>
      </c>
      <c r="P25" s="167" t="s">
        <v>109</v>
      </c>
      <c r="Q25" s="71" t="s">
        <v>109</v>
      </c>
      <c r="R25" s="167" t="s">
        <v>109</v>
      </c>
    </row>
    <row r="26" spans="1:18" ht="12">
      <c r="A26" s="58" t="s">
        <v>34</v>
      </c>
      <c r="B26" s="6" t="s">
        <v>25</v>
      </c>
      <c r="C26" s="62" t="s">
        <v>53</v>
      </c>
      <c r="D26" s="15" t="s">
        <v>148</v>
      </c>
      <c r="E26" s="69">
        <v>-18</v>
      </c>
      <c r="F26" s="111">
        <v>3000</v>
      </c>
      <c r="G26" s="17">
        <v>18.5</v>
      </c>
      <c r="H26" s="7">
        <v>18</v>
      </c>
      <c r="I26" s="7">
        <v>17</v>
      </c>
      <c r="J26" s="18">
        <v>16</v>
      </c>
      <c r="K26" s="22">
        <v>4547</v>
      </c>
      <c r="L26" s="8">
        <v>4319</v>
      </c>
      <c r="M26" s="8">
        <v>4137</v>
      </c>
      <c r="N26" s="23">
        <v>3864</v>
      </c>
      <c r="O26" s="27" t="s">
        <v>109</v>
      </c>
      <c r="P26" s="167" t="s">
        <v>109</v>
      </c>
      <c r="Q26" s="71" t="s">
        <v>109</v>
      </c>
      <c r="R26" s="167" t="s">
        <v>109</v>
      </c>
    </row>
    <row r="27" spans="1:18" ht="12">
      <c r="A27" s="58" t="s">
        <v>34</v>
      </c>
      <c r="B27" s="6" t="s">
        <v>32</v>
      </c>
      <c r="C27" s="62" t="s">
        <v>32</v>
      </c>
      <c r="D27" s="15" t="s">
        <v>35</v>
      </c>
      <c r="E27" s="69" t="s">
        <v>28</v>
      </c>
      <c r="F27" s="111">
        <v>1500</v>
      </c>
      <c r="G27" s="17">
        <v>5.5</v>
      </c>
      <c r="H27" s="7">
        <v>5.5</v>
      </c>
      <c r="I27" s="7">
        <v>5</v>
      </c>
      <c r="J27" s="18">
        <v>5</v>
      </c>
      <c r="K27" s="22">
        <v>1317</v>
      </c>
      <c r="L27" s="8">
        <v>1251</v>
      </c>
      <c r="M27" s="8">
        <v>1199</v>
      </c>
      <c r="N27" s="23">
        <v>1120</v>
      </c>
      <c r="O27" s="27" t="s">
        <v>109</v>
      </c>
      <c r="P27" s="167" t="s">
        <v>109</v>
      </c>
      <c r="Q27" s="71" t="s">
        <v>109</v>
      </c>
      <c r="R27" s="167" t="s">
        <v>109</v>
      </c>
    </row>
    <row r="28" spans="1:18" ht="12">
      <c r="A28" s="58" t="s">
        <v>34</v>
      </c>
      <c r="B28" s="6" t="s">
        <v>32</v>
      </c>
      <c r="C28" s="62" t="s">
        <v>32</v>
      </c>
      <c r="D28" s="15" t="s">
        <v>35</v>
      </c>
      <c r="E28" s="69" t="s">
        <v>29</v>
      </c>
      <c r="F28" s="111">
        <v>1500</v>
      </c>
      <c r="G28" s="17">
        <v>6.5</v>
      </c>
      <c r="H28" s="7">
        <v>6.5</v>
      </c>
      <c r="I28" s="7">
        <v>6</v>
      </c>
      <c r="J28" s="18">
        <v>5.5</v>
      </c>
      <c r="K28" s="22">
        <v>1559</v>
      </c>
      <c r="L28" s="8">
        <v>1481</v>
      </c>
      <c r="M28" s="8">
        <v>1419</v>
      </c>
      <c r="N28" s="23">
        <v>1326</v>
      </c>
      <c r="O28" s="27" t="s">
        <v>109</v>
      </c>
      <c r="P28" s="167" t="s">
        <v>109</v>
      </c>
      <c r="Q28" s="71" t="s">
        <v>109</v>
      </c>
      <c r="R28" s="167" t="s">
        <v>109</v>
      </c>
    </row>
    <row r="29" spans="1:18" ht="12">
      <c r="A29" s="58" t="s">
        <v>34</v>
      </c>
      <c r="B29" s="6" t="s">
        <v>32</v>
      </c>
      <c r="C29" s="62" t="s">
        <v>32</v>
      </c>
      <c r="D29" s="15" t="s">
        <v>35</v>
      </c>
      <c r="E29" s="69">
        <v>-18</v>
      </c>
      <c r="F29" s="111">
        <v>1500</v>
      </c>
      <c r="G29" s="17">
        <v>7</v>
      </c>
      <c r="H29" s="7">
        <v>6.5</v>
      </c>
      <c r="I29" s="7">
        <v>6</v>
      </c>
      <c r="J29" s="18">
        <v>6</v>
      </c>
      <c r="K29" s="22">
        <v>1638</v>
      </c>
      <c r="L29" s="8">
        <v>1555</v>
      </c>
      <c r="M29" s="8">
        <v>1490</v>
      </c>
      <c r="N29" s="23">
        <v>1391</v>
      </c>
      <c r="O29" s="27" t="s">
        <v>109</v>
      </c>
      <c r="P29" s="167" t="s">
        <v>109</v>
      </c>
      <c r="Q29" s="71" t="s">
        <v>109</v>
      </c>
      <c r="R29" s="167" t="s">
        <v>109</v>
      </c>
    </row>
    <row r="30" spans="1:18" ht="12">
      <c r="A30" s="58" t="s">
        <v>34</v>
      </c>
      <c r="B30" s="6" t="s">
        <v>32</v>
      </c>
      <c r="C30" s="62" t="s">
        <v>57</v>
      </c>
      <c r="D30" s="15" t="s">
        <v>148</v>
      </c>
      <c r="E30" s="69" t="s">
        <v>28</v>
      </c>
      <c r="F30" s="111">
        <v>6000</v>
      </c>
      <c r="G30" s="17">
        <v>43</v>
      </c>
      <c r="H30" s="7">
        <v>41</v>
      </c>
      <c r="I30" s="7">
        <v>39.5</v>
      </c>
      <c r="J30" s="18">
        <v>36.5</v>
      </c>
      <c r="K30" s="22">
        <v>10693</v>
      </c>
      <c r="L30" s="8">
        <v>10159</v>
      </c>
      <c r="M30" s="8">
        <v>9731</v>
      </c>
      <c r="N30" s="23">
        <v>9089</v>
      </c>
      <c r="O30" s="27" t="s">
        <v>109</v>
      </c>
      <c r="P30" s="167" t="s">
        <v>109</v>
      </c>
      <c r="Q30" s="71" t="s">
        <v>109</v>
      </c>
      <c r="R30" s="167" t="s">
        <v>109</v>
      </c>
    </row>
    <row r="31" spans="1:18" ht="12">
      <c r="A31" s="58" t="s">
        <v>34</v>
      </c>
      <c r="B31" s="6" t="s">
        <v>32</v>
      </c>
      <c r="C31" s="62" t="s">
        <v>57</v>
      </c>
      <c r="D31" s="15" t="s">
        <v>148</v>
      </c>
      <c r="E31" s="69" t="s">
        <v>29</v>
      </c>
      <c r="F31" s="111">
        <v>6000</v>
      </c>
      <c r="G31" s="17">
        <v>51</v>
      </c>
      <c r="H31" s="7">
        <v>48.5</v>
      </c>
      <c r="I31" s="7">
        <v>46</v>
      </c>
      <c r="J31" s="18">
        <v>43</v>
      </c>
      <c r="K31" s="22">
        <v>12590</v>
      </c>
      <c r="L31" s="8">
        <v>11961</v>
      </c>
      <c r="M31" s="8">
        <v>11457</v>
      </c>
      <c r="N31" s="23">
        <v>10702</v>
      </c>
      <c r="O31" s="27" t="s">
        <v>109</v>
      </c>
      <c r="P31" s="167" t="s">
        <v>109</v>
      </c>
      <c r="Q31" s="71" t="s">
        <v>109</v>
      </c>
      <c r="R31" s="167" t="s">
        <v>109</v>
      </c>
    </row>
    <row r="32" spans="1:18" ht="12.75" thickBot="1">
      <c r="A32" s="58" t="s">
        <v>34</v>
      </c>
      <c r="B32" s="13" t="s">
        <v>32</v>
      </c>
      <c r="C32" s="63" t="s">
        <v>57</v>
      </c>
      <c r="D32" s="16" t="s">
        <v>148</v>
      </c>
      <c r="E32" s="70">
        <v>-18</v>
      </c>
      <c r="F32" s="112">
        <v>6000</v>
      </c>
      <c r="G32" s="19">
        <v>53</v>
      </c>
      <c r="H32" s="20">
        <v>50.5</v>
      </c>
      <c r="I32" s="20">
        <v>48.5</v>
      </c>
      <c r="J32" s="21">
        <v>45</v>
      </c>
      <c r="K32" s="24">
        <v>13219</v>
      </c>
      <c r="L32" s="25">
        <v>12559</v>
      </c>
      <c r="M32" s="25">
        <v>12031</v>
      </c>
      <c r="N32" s="26">
        <v>11237</v>
      </c>
      <c r="O32" s="178" t="s">
        <v>109</v>
      </c>
      <c r="P32" s="179" t="s">
        <v>109</v>
      </c>
      <c r="Q32" s="181" t="s">
        <v>109</v>
      </c>
      <c r="R32" s="179" t="s">
        <v>109</v>
      </c>
    </row>
    <row r="33" spans="1:18" ht="12">
      <c r="A33" s="296" t="s">
        <v>59</v>
      </c>
      <c r="B33" s="297"/>
      <c r="C33" s="297"/>
      <c r="D33" s="297"/>
      <c r="E33" s="297"/>
      <c r="F33" s="298"/>
      <c r="G33" s="298"/>
      <c r="H33" s="298"/>
      <c r="I33" s="298"/>
      <c r="J33" s="298"/>
      <c r="K33" s="298"/>
      <c r="L33" s="298"/>
      <c r="M33" s="298"/>
      <c r="N33" s="298"/>
      <c r="O33" s="297"/>
      <c r="P33" s="297"/>
      <c r="Q33" s="297"/>
      <c r="R33" s="299"/>
    </row>
    <row r="34" spans="1:18" ht="12">
      <c r="A34" s="300" t="s">
        <v>60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2"/>
    </row>
    <row r="35" spans="1:18" ht="12">
      <c r="A35" s="300" t="s">
        <v>160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2"/>
    </row>
    <row r="36" spans="1:18" ht="15" customHeight="1">
      <c r="A36" s="303" t="s">
        <v>61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5"/>
    </row>
    <row r="37" spans="1:18" ht="12">
      <c r="A37" s="198" t="s">
        <v>71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/>
    </row>
    <row r="38" spans="1:18" ht="12">
      <c r="A38" s="198" t="s">
        <v>69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1:18" ht="12">
      <c r="A39" s="198" t="s">
        <v>70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</row>
    <row r="40" spans="1:18" ht="12">
      <c r="A40" s="53" t="s">
        <v>62</v>
      </c>
      <c r="B40" s="5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1:18" ht="21.75" customHeight="1">
      <c r="A41" s="293" t="s">
        <v>63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</row>
    <row r="42" spans="1:18" ht="15" customHeight="1">
      <c r="A42" s="293" t="s">
        <v>64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</row>
    <row r="43" spans="1:18" ht="15" customHeight="1">
      <c r="A43" s="293" t="s">
        <v>74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</row>
    <row r="44" spans="1:18" ht="15" customHeight="1">
      <c r="A44" s="293" t="s">
        <v>75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5"/>
    </row>
    <row r="45" spans="1:18" ht="15" customHeight="1">
      <c r="A45" s="293" t="s">
        <v>76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5"/>
    </row>
    <row r="46" spans="1:18" ht="15" customHeight="1">
      <c r="A46" s="293" t="s">
        <v>150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195"/>
    </row>
    <row r="47" spans="1:18" ht="15" customHeight="1">
      <c r="A47" s="308" t="s">
        <v>77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10"/>
    </row>
    <row r="48" spans="1:18" ht="15" customHeight="1">
      <c r="A48" s="293" t="s">
        <v>65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5"/>
    </row>
    <row r="49" spans="1:18" ht="15" customHeight="1">
      <c r="A49" s="293" t="s">
        <v>159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5"/>
    </row>
    <row r="50" spans="1:18" ht="15" customHeight="1">
      <c r="A50" s="293" t="s">
        <v>78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</row>
    <row r="51" spans="1:18" ht="15" customHeight="1">
      <c r="A51" s="293" t="s">
        <v>161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5"/>
    </row>
    <row r="52" spans="1:18" ht="15" customHeight="1">
      <c r="A52" s="293" t="s">
        <v>66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5"/>
    </row>
    <row r="53" spans="1:18" ht="22.5" customHeight="1">
      <c r="A53" s="293" t="s">
        <v>72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5"/>
    </row>
    <row r="54" spans="1:18" ht="15" customHeight="1">
      <c r="A54" s="293" t="s">
        <v>67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5"/>
    </row>
    <row r="55" spans="1:18" ht="15" customHeight="1">
      <c r="A55" s="293" t="s">
        <v>153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5"/>
    </row>
    <row r="56" spans="1:18" ht="15" customHeight="1">
      <c r="A56" s="293" t="s">
        <v>68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5"/>
    </row>
    <row r="57" spans="1:18" ht="15.75" customHeight="1">
      <c r="A57" s="293" t="s">
        <v>73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5"/>
    </row>
    <row r="58" spans="1:18" ht="15.75" customHeight="1" thickBo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306" t="s">
        <v>152</v>
      </c>
      <c r="Q58" s="306"/>
      <c r="R58" s="307"/>
    </row>
  </sheetData>
  <sheetProtection/>
  <autoFilter ref="A6:R58"/>
  <mergeCells count="37">
    <mergeCell ref="P58:R58"/>
    <mergeCell ref="A52:R52"/>
    <mergeCell ref="A53:R53"/>
    <mergeCell ref="A54:R54"/>
    <mergeCell ref="A55:R55"/>
    <mergeCell ref="A56:R56"/>
    <mergeCell ref="A57:R57"/>
    <mergeCell ref="A45:R45"/>
    <mergeCell ref="A47:R47"/>
    <mergeCell ref="A48:R48"/>
    <mergeCell ref="A49:R49"/>
    <mergeCell ref="A50:R50"/>
    <mergeCell ref="A51:R51"/>
    <mergeCell ref="A46:Q46"/>
    <mergeCell ref="A34:R34"/>
    <mergeCell ref="A36:R36"/>
    <mergeCell ref="A41:R41"/>
    <mergeCell ref="A42:R42"/>
    <mergeCell ref="A43:R43"/>
    <mergeCell ref="A44:R44"/>
    <mergeCell ref="A35:R35"/>
    <mergeCell ref="F5:F6"/>
    <mergeCell ref="G5:J5"/>
    <mergeCell ref="K5:N5"/>
    <mergeCell ref="O5:P5"/>
    <mergeCell ref="Q5:R5"/>
    <mergeCell ref="A33:R33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55"/>
  <sheetViews>
    <sheetView zoomScale="90" zoomScaleNormal="90" zoomScalePageLayoutView="0" workbookViewId="0" topLeftCell="A1">
      <selection activeCell="A31" sqref="A31:R50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19.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38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8" ht="12">
      <c r="A7" s="58" t="s">
        <v>32</v>
      </c>
      <c r="B7" s="9" t="s">
        <v>25</v>
      </c>
      <c r="C7" s="61" t="s">
        <v>26</v>
      </c>
      <c r="D7" s="14" t="s">
        <v>148</v>
      </c>
      <c r="E7" s="88" t="s">
        <v>28</v>
      </c>
      <c r="F7" s="141">
        <v>3000</v>
      </c>
      <c r="G7" s="135">
        <v>7.5</v>
      </c>
      <c r="H7" s="136">
        <v>7</v>
      </c>
      <c r="I7" s="136">
        <v>6.5</v>
      </c>
      <c r="J7" s="137">
        <v>6</v>
      </c>
      <c r="K7" s="138">
        <v>1781</v>
      </c>
      <c r="L7" s="129">
        <v>1692</v>
      </c>
      <c r="M7" s="129">
        <v>1620</v>
      </c>
      <c r="N7" s="166">
        <v>1514</v>
      </c>
      <c r="O7" s="100" t="s">
        <v>109</v>
      </c>
      <c r="P7" s="180" t="s">
        <v>109</v>
      </c>
      <c r="Q7" s="89" t="s">
        <v>109</v>
      </c>
      <c r="R7" s="180" t="s">
        <v>109</v>
      </c>
    </row>
    <row r="8" spans="1:18" ht="12">
      <c r="A8" s="58" t="s">
        <v>32</v>
      </c>
      <c r="B8" s="6" t="s">
        <v>25</v>
      </c>
      <c r="C8" s="62" t="s">
        <v>26</v>
      </c>
      <c r="D8" s="15" t="s">
        <v>148</v>
      </c>
      <c r="E8" s="69" t="s">
        <v>29</v>
      </c>
      <c r="F8" s="102">
        <v>3000</v>
      </c>
      <c r="G8" s="105">
        <v>11</v>
      </c>
      <c r="H8" s="94">
        <v>10.5</v>
      </c>
      <c r="I8" s="94">
        <v>10</v>
      </c>
      <c r="J8" s="106">
        <v>9.5</v>
      </c>
      <c r="K8" s="139">
        <v>2671</v>
      </c>
      <c r="L8" s="103">
        <v>2537</v>
      </c>
      <c r="M8" s="103">
        <v>2430</v>
      </c>
      <c r="N8" s="182">
        <v>2270</v>
      </c>
      <c r="O8" s="29" t="s">
        <v>109</v>
      </c>
      <c r="P8" s="31" t="s">
        <v>109</v>
      </c>
      <c r="Q8" s="72" t="s">
        <v>109</v>
      </c>
      <c r="R8" s="31" t="s">
        <v>109</v>
      </c>
    </row>
    <row r="9" spans="1:18" ht="12">
      <c r="A9" s="58" t="s">
        <v>32</v>
      </c>
      <c r="B9" s="6" t="s">
        <v>25</v>
      </c>
      <c r="C9" s="62" t="s">
        <v>26</v>
      </c>
      <c r="D9" s="15" t="s">
        <v>148</v>
      </c>
      <c r="E9" s="69">
        <v>-18</v>
      </c>
      <c r="F9" s="91">
        <v>3000</v>
      </c>
      <c r="G9" s="17">
        <v>11.5</v>
      </c>
      <c r="H9" s="7">
        <v>11</v>
      </c>
      <c r="I9" s="7">
        <v>10.5</v>
      </c>
      <c r="J9" s="18">
        <v>10</v>
      </c>
      <c r="K9" s="139">
        <v>2804</v>
      </c>
      <c r="L9" s="103">
        <v>2664</v>
      </c>
      <c r="M9" s="103">
        <v>2552</v>
      </c>
      <c r="N9" s="182">
        <v>2384</v>
      </c>
      <c r="O9" s="29" t="s">
        <v>109</v>
      </c>
      <c r="P9" s="31" t="s">
        <v>109</v>
      </c>
      <c r="Q9" s="72" t="s">
        <v>109</v>
      </c>
      <c r="R9" s="31" t="s">
        <v>109</v>
      </c>
    </row>
    <row r="10" spans="1:18" ht="12">
      <c r="A10" s="58" t="s">
        <v>32</v>
      </c>
      <c r="B10" s="6" t="s">
        <v>32</v>
      </c>
      <c r="C10" s="62" t="s">
        <v>33</v>
      </c>
      <c r="D10" s="15" t="s">
        <v>148</v>
      </c>
      <c r="E10" s="69" t="s">
        <v>28</v>
      </c>
      <c r="F10" s="102">
        <v>6000</v>
      </c>
      <c r="G10" s="105">
        <v>14.5</v>
      </c>
      <c r="H10" s="94">
        <v>14</v>
      </c>
      <c r="I10" s="94">
        <v>13.5</v>
      </c>
      <c r="J10" s="106">
        <v>12.5</v>
      </c>
      <c r="K10" s="139">
        <v>3577</v>
      </c>
      <c r="L10" s="103">
        <v>3398</v>
      </c>
      <c r="M10" s="103">
        <v>3255</v>
      </c>
      <c r="N10" s="182">
        <v>3041</v>
      </c>
      <c r="O10" s="29" t="s">
        <v>109</v>
      </c>
      <c r="P10" s="31" t="s">
        <v>109</v>
      </c>
      <c r="Q10" s="72" t="s">
        <v>109</v>
      </c>
      <c r="R10" s="31" t="s">
        <v>109</v>
      </c>
    </row>
    <row r="11" spans="1:18" ht="12">
      <c r="A11" s="58" t="s">
        <v>32</v>
      </c>
      <c r="B11" s="6" t="s">
        <v>32</v>
      </c>
      <c r="C11" s="62" t="s">
        <v>33</v>
      </c>
      <c r="D11" s="15" t="s">
        <v>148</v>
      </c>
      <c r="E11" s="69" t="s">
        <v>29</v>
      </c>
      <c r="F11" s="102">
        <v>6000</v>
      </c>
      <c r="G11" s="105">
        <v>17</v>
      </c>
      <c r="H11" s="94">
        <v>16</v>
      </c>
      <c r="I11" s="94">
        <v>15.5</v>
      </c>
      <c r="J11" s="106">
        <v>14.5</v>
      </c>
      <c r="K11" s="139">
        <v>4208</v>
      </c>
      <c r="L11" s="103">
        <v>3998</v>
      </c>
      <c r="M11" s="103">
        <v>3830</v>
      </c>
      <c r="N11" s="182">
        <v>3577</v>
      </c>
      <c r="O11" s="29" t="s">
        <v>109</v>
      </c>
      <c r="P11" s="31" t="s">
        <v>109</v>
      </c>
      <c r="Q11" s="72" t="s">
        <v>109</v>
      </c>
      <c r="R11" s="31" t="s">
        <v>109</v>
      </c>
    </row>
    <row r="12" spans="1:18" ht="12">
      <c r="A12" s="58" t="s">
        <v>32</v>
      </c>
      <c r="B12" s="6" t="s">
        <v>25</v>
      </c>
      <c r="C12" s="62" t="s">
        <v>25</v>
      </c>
      <c r="D12" s="15" t="s">
        <v>35</v>
      </c>
      <c r="E12" s="69" t="s">
        <v>28</v>
      </c>
      <c r="F12" s="102">
        <v>1500</v>
      </c>
      <c r="G12" s="105">
        <v>3</v>
      </c>
      <c r="H12" s="94">
        <v>2.5</v>
      </c>
      <c r="I12" s="94">
        <v>2.5</v>
      </c>
      <c r="J12" s="106">
        <v>2.5</v>
      </c>
      <c r="K12" s="139">
        <v>648</v>
      </c>
      <c r="L12" s="103">
        <v>615</v>
      </c>
      <c r="M12" s="103">
        <v>590</v>
      </c>
      <c r="N12" s="182">
        <v>551</v>
      </c>
      <c r="O12" s="29" t="s">
        <v>109</v>
      </c>
      <c r="P12" s="31" t="s">
        <v>109</v>
      </c>
      <c r="Q12" s="72" t="s">
        <v>109</v>
      </c>
      <c r="R12" s="31" t="s">
        <v>109</v>
      </c>
    </row>
    <row r="13" spans="1:18" ht="12">
      <c r="A13" s="58" t="s">
        <v>32</v>
      </c>
      <c r="B13" s="6" t="s">
        <v>25</v>
      </c>
      <c r="C13" s="62" t="s">
        <v>25</v>
      </c>
      <c r="D13" s="15" t="s">
        <v>35</v>
      </c>
      <c r="E13" s="69" t="s">
        <v>29</v>
      </c>
      <c r="F13" s="102">
        <v>1500</v>
      </c>
      <c r="G13" s="105">
        <v>4</v>
      </c>
      <c r="H13" s="94">
        <v>4</v>
      </c>
      <c r="I13" s="94">
        <v>4</v>
      </c>
      <c r="J13" s="106">
        <v>3.5</v>
      </c>
      <c r="K13" s="139">
        <v>972</v>
      </c>
      <c r="L13" s="103">
        <v>923</v>
      </c>
      <c r="M13" s="103">
        <v>884</v>
      </c>
      <c r="N13" s="182">
        <v>826</v>
      </c>
      <c r="O13" s="29" t="s">
        <v>109</v>
      </c>
      <c r="P13" s="31" t="s">
        <v>109</v>
      </c>
      <c r="Q13" s="72" t="s">
        <v>109</v>
      </c>
      <c r="R13" s="31" t="s">
        <v>109</v>
      </c>
    </row>
    <row r="14" spans="1:18" ht="12">
      <c r="A14" s="58" t="s">
        <v>32</v>
      </c>
      <c r="B14" s="6" t="s">
        <v>25</v>
      </c>
      <c r="C14" s="62" t="s">
        <v>25</v>
      </c>
      <c r="D14" s="15" t="s">
        <v>35</v>
      </c>
      <c r="E14" s="69">
        <v>-18</v>
      </c>
      <c r="F14" s="91">
        <v>1500</v>
      </c>
      <c r="G14" s="17">
        <v>4</v>
      </c>
      <c r="H14" s="7">
        <v>4</v>
      </c>
      <c r="I14" s="7">
        <v>4</v>
      </c>
      <c r="J14" s="18">
        <v>3.5</v>
      </c>
      <c r="K14" s="139">
        <v>1020</v>
      </c>
      <c r="L14" s="103">
        <v>969</v>
      </c>
      <c r="M14" s="103">
        <v>928</v>
      </c>
      <c r="N14" s="182">
        <v>867</v>
      </c>
      <c r="O14" s="29" t="s">
        <v>109</v>
      </c>
      <c r="P14" s="31" t="s">
        <v>109</v>
      </c>
      <c r="Q14" s="72" t="s">
        <v>109</v>
      </c>
      <c r="R14" s="31" t="s">
        <v>109</v>
      </c>
    </row>
    <row r="15" spans="1:18" ht="12">
      <c r="A15" s="58" t="s">
        <v>32</v>
      </c>
      <c r="B15" s="6" t="s">
        <v>32</v>
      </c>
      <c r="C15" s="62" t="s">
        <v>40</v>
      </c>
      <c r="D15" s="15" t="s">
        <v>148</v>
      </c>
      <c r="E15" s="69" t="s">
        <v>28</v>
      </c>
      <c r="F15" s="102">
        <v>6000</v>
      </c>
      <c r="G15" s="105">
        <v>12</v>
      </c>
      <c r="H15" s="94">
        <v>11.5</v>
      </c>
      <c r="I15" s="94">
        <v>11</v>
      </c>
      <c r="J15" s="106">
        <v>10</v>
      </c>
      <c r="K15" s="139">
        <v>2957</v>
      </c>
      <c r="L15" s="103">
        <v>2809</v>
      </c>
      <c r="M15" s="103">
        <v>2691</v>
      </c>
      <c r="N15" s="182">
        <v>2514</v>
      </c>
      <c r="O15" s="29" t="s">
        <v>109</v>
      </c>
      <c r="P15" s="31" t="s">
        <v>109</v>
      </c>
      <c r="Q15" s="72" t="s">
        <v>109</v>
      </c>
      <c r="R15" s="31" t="s">
        <v>109</v>
      </c>
    </row>
    <row r="16" spans="1:18" ht="12">
      <c r="A16" s="58" t="s">
        <v>32</v>
      </c>
      <c r="B16" s="6" t="s">
        <v>32</v>
      </c>
      <c r="C16" s="62" t="s">
        <v>40</v>
      </c>
      <c r="D16" s="15" t="s">
        <v>148</v>
      </c>
      <c r="E16" s="69" t="s">
        <v>29</v>
      </c>
      <c r="F16" s="102">
        <v>6000</v>
      </c>
      <c r="G16" s="105">
        <v>13.5</v>
      </c>
      <c r="H16" s="94">
        <v>12.5</v>
      </c>
      <c r="I16" s="94">
        <v>12</v>
      </c>
      <c r="J16" s="106">
        <v>11.5</v>
      </c>
      <c r="K16" s="139">
        <v>3286</v>
      </c>
      <c r="L16" s="103">
        <v>3122</v>
      </c>
      <c r="M16" s="103">
        <v>2990</v>
      </c>
      <c r="N16" s="182">
        <v>2793</v>
      </c>
      <c r="O16" s="29" t="s">
        <v>109</v>
      </c>
      <c r="P16" s="31" t="s">
        <v>109</v>
      </c>
      <c r="Q16" s="72" t="s">
        <v>109</v>
      </c>
      <c r="R16" s="31" t="s">
        <v>109</v>
      </c>
    </row>
    <row r="17" spans="1:18" ht="12">
      <c r="A17" s="58" t="s">
        <v>32</v>
      </c>
      <c r="B17" s="6" t="s">
        <v>25</v>
      </c>
      <c r="C17" s="62" t="s">
        <v>42</v>
      </c>
      <c r="D17" s="15" t="s">
        <v>148</v>
      </c>
      <c r="E17" s="69" t="s">
        <v>28</v>
      </c>
      <c r="F17" s="91">
        <v>12000</v>
      </c>
      <c r="G17" s="17">
        <v>39.5</v>
      </c>
      <c r="H17" s="7">
        <v>37.5</v>
      </c>
      <c r="I17" s="7">
        <v>36</v>
      </c>
      <c r="J17" s="18">
        <v>33.5</v>
      </c>
      <c r="K17" s="139">
        <v>15532</v>
      </c>
      <c r="L17" s="103">
        <v>14756</v>
      </c>
      <c r="M17" s="103">
        <v>14134</v>
      </c>
      <c r="N17" s="182">
        <v>13203</v>
      </c>
      <c r="O17" s="29" t="s">
        <v>109</v>
      </c>
      <c r="P17" s="31" t="s">
        <v>109</v>
      </c>
      <c r="Q17" s="72" t="s">
        <v>109</v>
      </c>
      <c r="R17" s="31" t="s">
        <v>109</v>
      </c>
    </row>
    <row r="18" spans="1:18" ht="12">
      <c r="A18" s="58" t="s">
        <v>32</v>
      </c>
      <c r="B18" s="6" t="s">
        <v>25</v>
      </c>
      <c r="C18" s="62" t="s">
        <v>42</v>
      </c>
      <c r="D18" s="15" t="s">
        <v>148</v>
      </c>
      <c r="E18" s="69" t="s">
        <v>29</v>
      </c>
      <c r="F18" s="91">
        <v>12000</v>
      </c>
      <c r="G18" s="17">
        <v>55</v>
      </c>
      <c r="H18" s="7">
        <v>52</v>
      </c>
      <c r="I18" s="7">
        <v>50</v>
      </c>
      <c r="J18" s="18">
        <v>46.5</v>
      </c>
      <c r="K18" s="139">
        <v>20819</v>
      </c>
      <c r="L18" s="103">
        <v>19778</v>
      </c>
      <c r="M18" s="103">
        <v>18945</v>
      </c>
      <c r="N18" s="182">
        <v>17696</v>
      </c>
      <c r="O18" s="29" t="s">
        <v>109</v>
      </c>
      <c r="P18" s="31" t="s">
        <v>109</v>
      </c>
      <c r="Q18" s="72" t="s">
        <v>109</v>
      </c>
      <c r="R18" s="31" t="s">
        <v>109</v>
      </c>
    </row>
    <row r="19" spans="1:18" ht="12">
      <c r="A19" s="58" t="s">
        <v>32</v>
      </c>
      <c r="B19" s="6" t="s">
        <v>25</v>
      </c>
      <c r="C19" s="62" t="s">
        <v>43</v>
      </c>
      <c r="D19" s="15" t="s">
        <v>148</v>
      </c>
      <c r="E19" s="69" t="s">
        <v>28</v>
      </c>
      <c r="F19" s="102">
        <v>3000</v>
      </c>
      <c r="G19" s="105">
        <v>9.5</v>
      </c>
      <c r="H19" s="94">
        <v>9</v>
      </c>
      <c r="I19" s="94">
        <v>9</v>
      </c>
      <c r="J19" s="106">
        <v>8</v>
      </c>
      <c r="K19" s="139">
        <v>2331</v>
      </c>
      <c r="L19" s="103">
        <v>2214</v>
      </c>
      <c r="M19" s="103">
        <v>2121</v>
      </c>
      <c r="N19" s="182">
        <v>1981</v>
      </c>
      <c r="O19" s="29" t="s">
        <v>109</v>
      </c>
      <c r="P19" s="31" t="s">
        <v>109</v>
      </c>
      <c r="Q19" s="72" t="s">
        <v>109</v>
      </c>
      <c r="R19" s="31" t="s">
        <v>109</v>
      </c>
    </row>
    <row r="20" spans="1:18" ht="12">
      <c r="A20" s="58" t="s">
        <v>32</v>
      </c>
      <c r="B20" s="6" t="s">
        <v>25</v>
      </c>
      <c r="C20" s="62" t="s">
        <v>43</v>
      </c>
      <c r="D20" s="15" t="s">
        <v>148</v>
      </c>
      <c r="E20" s="69" t="s">
        <v>29</v>
      </c>
      <c r="F20" s="102">
        <v>3000</v>
      </c>
      <c r="G20" s="105">
        <v>12</v>
      </c>
      <c r="H20" s="94">
        <v>11.5</v>
      </c>
      <c r="I20" s="94">
        <v>11</v>
      </c>
      <c r="J20" s="106">
        <v>10</v>
      </c>
      <c r="K20" s="139">
        <v>2914</v>
      </c>
      <c r="L20" s="103">
        <v>2768</v>
      </c>
      <c r="M20" s="103">
        <v>2651</v>
      </c>
      <c r="N20" s="182">
        <v>2477</v>
      </c>
      <c r="O20" s="29" t="s">
        <v>109</v>
      </c>
      <c r="P20" s="31" t="s">
        <v>109</v>
      </c>
      <c r="Q20" s="72" t="s">
        <v>109</v>
      </c>
      <c r="R20" s="31" t="s">
        <v>109</v>
      </c>
    </row>
    <row r="21" spans="1:18" ht="12">
      <c r="A21" s="58" t="s">
        <v>32</v>
      </c>
      <c r="B21" s="6" t="s">
        <v>25</v>
      </c>
      <c r="C21" s="62" t="s">
        <v>43</v>
      </c>
      <c r="D21" s="15" t="s">
        <v>148</v>
      </c>
      <c r="E21" s="69">
        <v>-18</v>
      </c>
      <c r="F21" s="91">
        <v>3000</v>
      </c>
      <c r="G21" s="17">
        <v>12.5</v>
      </c>
      <c r="H21" s="7">
        <v>12</v>
      </c>
      <c r="I21" s="7">
        <v>11.5</v>
      </c>
      <c r="J21" s="18">
        <v>10.5</v>
      </c>
      <c r="K21" s="139">
        <v>3059</v>
      </c>
      <c r="L21" s="103">
        <v>2906</v>
      </c>
      <c r="M21" s="103">
        <v>2784</v>
      </c>
      <c r="N21" s="182">
        <v>2600</v>
      </c>
      <c r="O21" s="29" t="s">
        <v>109</v>
      </c>
      <c r="P21" s="31" t="s">
        <v>109</v>
      </c>
      <c r="Q21" s="72" t="s">
        <v>109</v>
      </c>
      <c r="R21" s="31" t="s">
        <v>109</v>
      </c>
    </row>
    <row r="22" spans="1:18" ht="12">
      <c r="A22" s="58" t="s">
        <v>32</v>
      </c>
      <c r="B22" s="6" t="s">
        <v>25</v>
      </c>
      <c r="C22" s="62" t="s">
        <v>48</v>
      </c>
      <c r="D22" s="15" t="s">
        <v>148</v>
      </c>
      <c r="E22" s="69" t="s">
        <v>28</v>
      </c>
      <c r="F22" s="91">
        <v>12000</v>
      </c>
      <c r="G22" s="17">
        <v>33</v>
      </c>
      <c r="H22" s="7">
        <v>31.5</v>
      </c>
      <c r="I22" s="7">
        <v>30</v>
      </c>
      <c r="J22" s="18">
        <v>28</v>
      </c>
      <c r="K22" s="139">
        <v>13444</v>
      </c>
      <c r="L22" s="103">
        <v>12772</v>
      </c>
      <c r="M22" s="103">
        <v>12234</v>
      </c>
      <c r="N22" s="182">
        <v>11428</v>
      </c>
      <c r="O22" s="29" t="s">
        <v>109</v>
      </c>
      <c r="P22" s="31" t="s">
        <v>109</v>
      </c>
      <c r="Q22" s="72" t="s">
        <v>109</v>
      </c>
      <c r="R22" s="31" t="s">
        <v>109</v>
      </c>
    </row>
    <row r="23" spans="1:18" ht="12">
      <c r="A23" s="58" t="s">
        <v>32</v>
      </c>
      <c r="B23" s="6" t="s">
        <v>25</v>
      </c>
      <c r="C23" s="62" t="s">
        <v>48</v>
      </c>
      <c r="D23" s="15" t="s">
        <v>148</v>
      </c>
      <c r="E23" s="69" t="s">
        <v>29</v>
      </c>
      <c r="F23" s="91">
        <v>12000</v>
      </c>
      <c r="G23" s="17">
        <v>45.5</v>
      </c>
      <c r="H23" s="7">
        <v>43</v>
      </c>
      <c r="I23" s="7">
        <v>41.5</v>
      </c>
      <c r="J23" s="18">
        <v>38.5</v>
      </c>
      <c r="K23" s="139">
        <v>17817</v>
      </c>
      <c r="L23" s="103">
        <v>16926</v>
      </c>
      <c r="M23" s="103">
        <v>16214</v>
      </c>
      <c r="N23" s="182">
        <v>15145</v>
      </c>
      <c r="O23" s="29" t="s">
        <v>109</v>
      </c>
      <c r="P23" s="31" t="s">
        <v>109</v>
      </c>
      <c r="Q23" s="72" t="s">
        <v>109</v>
      </c>
      <c r="R23" s="31" t="s">
        <v>109</v>
      </c>
    </row>
    <row r="24" spans="1:18" ht="12">
      <c r="A24" s="58" t="s">
        <v>32</v>
      </c>
      <c r="B24" s="6" t="s">
        <v>25</v>
      </c>
      <c r="C24" s="62" t="s">
        <v>53</v>
      </c>
      <c r="D24" s="15" t="s">
        <v>148</v>
      </c>
      <c r="E24" s="69" t="s">
        <v>28</v>
      </c>
      <c r="F24" s="102">
        <v>3000</v>
      </c>
      <c r="G24" s="105">
        <v>8</v>
      </c>
      <c r="H24" s="94">
        <v>8</v>
      </c>
      <c r="I24" s="94">
        <v>7.5</v>
      </c>
      <c r="J24" s="106">
        <v>7</v>
      </c>
      <c r="K24" s="139">
        <v>2007</v>
      </c>
      <c r="L24" s="103">
        <v>1907</v>
      </c>
      <c r="M24" s="103">
        <v>1827</v>
      </c>
      <c r="N24" s="182">
        <v>1706</v>
      </c>
      <c r="O24" s="29" t="s">
        <v>109</v>
      </c>
      <c r="P24" s="31" t="s">
        <v>109</v>
      </c>
      <c r="Q24" s="72" t="s">
        <v>109</v>
      </c>
      <c r="R24" s="31" t="s">
        <v>109</v>
      </c>
    </row>
    <row r="25" spans="1:18" ht="12">
      <c r="A25" s="58" t="s">
        <v>32</v>
      </c>
      <c r="B25" s="6" t="s">
        <v>25</v>
      </c>
      <c r="C25" s="62" t="s">
        <v>53</v>
      </c>
      <c r="D25" s="15" t="s">
        <v>148</v>
      </c>
      <c r="E25" s="69" t="s">
        <v>29</v>
      </c>
      <c r="F25" s="102">
        <v>3000</v>
      </c>
      <c r="G25" s="105">
        <v>10.5</v>
      </c>
      <c r="H25" s="94">
        <v>10</v>
      </c>
      <c r="I25" s="94">
        <v>9.5</v>
      </c>
      <c r="J25" s="106">
        <v>9</v>
      </c>
      <c r="K25" s="139">
        <v>2590</v>
      </c>
      <c r="L25" s="103">
        <v>2460</v>
      </c>
      <c r="M25" s="103">
        <v>2357</v>
      </c>
      <c r="N25" s="182">
        <v>2201</v>
      </c>
      <c r="O25" s="29" t="s">
        <v>109</v>
      </c>
      <c r="P25" s="31" t="s">
        <v>109</v>
      </c>
      <c r="Q25" s="72" t="s">
        <v>109</v>
      </c>
      <c r="R25" s="31" t="s">
        <v>109</v>
      </c>
    </row>
    <row r="26" spans="1:18" ht="12">
      <c r="A26" s="58" t="s">
        <v>32</v>
      </c>
      <c r="B26" s="6" t="s">
        <v>25</v>
      </c>
      <c r="C26" s="62" t="s">
        <v>53</v>
      </c>
      <c r="D26" s="15" t="s">
        <v>148</v>
      </c>
      <c r="E26" s="69">
        <v>-18</v>
      </c>
      <c r="F26" s="91">
        <v>3000</v>
      </c>
      <c r="G26" s="17">
        <v>11</v>
      </c>
      <c r="H26" s="7">
        <v>10.5</v>
      </c>
      <c r="I26" s="7">
        <v>10</v>
      </c>
      <c r="J26" s="18">
        <v>10</v>
      </c>
      <c r="K26" s="139">
        <v>2719</v>
      </c>
      <c r="L26" s="103">
        <v>2583</v>
      </c>
      <c r="M26" s="103">
        <v>2475</v>
      </c>
      <c r="N26" s="182">
        <v>2312</v>
      </c>
      <c r="O26" s="29" t="s">
        <v>109</v>
      </c>
      <c r="P26" s="31" t="s">
        <v>109</v>
      </c>
      <c r="Q26" s="72" t="s">
        <v>109</v>
      </c>
      <c r="R26" s="31" t="s">
        <v>109</v>
      </c>
    </row>
    <row r="27" spans="1:18" ht="12">
      <c r="A27" s="58" t="s">
        <v>32</v>
      </c>
      <c r="B27" s="6" t="s">
        <v>32</v>
      </c>
      <c r="C27" s="62" t="s">
        <v>57</v>
      </c>
      <c r="D27" s="15" t="s">
        <v>148</v>
      </c>
      <c r="E27" s="69" t="s">
        <v>28</v>
      </c>
      <c r="F27" s="102">
        <v>6000</v>
      </c>
      <c r="G27" s="105">
        <v>35.5</v>
      </c>
      <c r="H27" s="94">
        <v>33.5</v>
      </c>
      <c r="I27" s="94">
        <v>32</v>
      </c>
      <c r="J27" s="106">
        <v>30</v>
      </c>
      <c r="K27" s="139">
        <v>8763</v>
      </c>
      <c r="L27" s="103">
        <v>8325</v>
      </c>
      <c r="M27" s="103">
        <v>7975</v>
      </c>
      <c r="N27" s="182">
        <v>7449</v>
      </c>
      <c r="O27" s="29" t="s">
        <v>109</v>
      </c>
      <c r="P27" s="31" t="s">
        <v>109</v>
      </c>
      <c r="Q27" s="72" t="s">
        <v>109</v>
      </c>
      <c r="R27" s="31" t="s">
        <v>109</v>
      </c>
    </row>
    <row r="28" spans="1:18" ht="12">
      <c r="A28" s="58" t="s">
        <v>32</v>
      </c>
      <c r="B28" s="6" t="s">
        <v>32</v>
      </c>
      <c r="C28" s="62" t="s">
        <v>57</v>
      </c>
      <c r="D28" s="15" t="s">
        <v>148</v>
      </c>
      <c r="E28" s="69" t="s">
        <v>29</v>
      </c>
      <c r="F28" s="102">
        <v>6000</v>
      </c>
      <c r="G28" s="105">
        <v>41.5</v>
      </c>
      <c r="H28" s="94">
        <v>39.5</v>
      </c>
      <c r="I28" s="94">
        <v>38</v>
      </c>
      <c r="J28" s="106">
        <v>35.5</v>
      </c>
      <c r="K28" s="139">
        <v>10310</v>
      </c>
      <c r="L28" s="103">
        <v>9794</v>
      </c>
      <c r="M28" s="103">
        <v>9382</v>
      </c>
      <c r="N28" s="182">
        <v>8763</v>
      </c>
      <c r="O28" s="29" t="s">
        <v>109</v>
      </c>
      <c r="P28" s="31" t="s">
        <v>109</v>
      </c>
      <c r="Q28" s="72" t="s">
        <v>109</v>
      </c>
      <c r="R28" s="31" t="s">
        <v>109</v>
      </c>
    </row>
    <row r="29" spans="1:18" ht="12.75" thickBot="1">
      <c r="A29" s="58" t="s">
        <v>32</v>
      </c>
      <c r="B29" s="13" t="s">
        <v>32</v>
      </c>
      <c r="C29" s="63" t="s">
        <v>57</v>
      </c>
      <c r="D29" s="16" t="s">
        <v>148</v>
      </c>
      <c r="E29" s="70">
        <v>-18</v>
      </c>
      <c r="F29" s="147">
        <v>6000</v>
      </c>
      <c r="G29" s="107">
        <v>43.5</v>
      </c>
      <c r="H29" s="97">
        <v>41.5</v>
      </c>
      <c r="I29" s="97">
        <v>39.5</v>
      </c>
      <c r="J29" s="108">
        <v>37</v>
      </c>
      <c r="K29" s="140">
        <v>10825</v>
      </c>
      <c r="L29" s="98">
        <v>10284</v>
      </c>
      <c r="M29" s="98">
        <v>9851</v>
      </c>
      <c r="N29" s="165">
        <v>9201</v>
      </c>
      <c r="O29" s="32" t="s">
        <v>109</v>
      </c>
      <c r="P29" s="33" t="s">
        <v>109</v>
      </c>
      <c r="Q29" s="73" t="s">
        <v>109</v>
      </c>
      <c r="R29" s="33" t="s">
        <v>109</v>
      </c>
    </row>
    <row r="30" spans="1:18" ht="12">
      <c r="A30" s="296" t="s">
        <v>59</v>
      </c>
      <c r="B30" s="297"/>
      <c r="C30" s="297"/>
      <c r="D30" s="297"/>
      <c r="E30" s="297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333"/>
    </row>
    <row r="31" spans="1:18" ht="12">
      <c r="A31" s="300" t="s">
        <v>60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2"/>
    </row>
    <row r="32" spans="1:18" ht="12">
      <c r="A32" s="300" t="s">
        <v>160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2"/>
    </row>
    <row r="33" spans="1:18" ht="15" customHeight="1">
      <c r="A33" s="303" t="s">
        <v>61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5"/>
    </row>
    <row r="34" spans="1:18" ht="12">
      <c r="A34" s="198" t="s">
        <v>71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200"/>
    </row>
    <row r="35" spans="1:18" ht="12">
      <c r="A35" s="198" t="s">
        <v>69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00"/>
    </row>
    <row r="36" spans="1:18" ht="12">
      <c r="A36" s="198" t="s">
        <v>70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</row>
    <row r="37" spans="1:18" ht="12">
      <c r="A37" s="53" t="s">
        <v>62</v>
      </c>
      <c r="B37" s="5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1:18" ht="21.75" customHeight="1">
      <c r="A38" s="293" t="s">
        <v>63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</row>
    <row r="39" spans="1:18" ht="15" customHeight="1">
      <c r="A39" s="293" t="s">
        <v>64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</row>
    <row r="40" spans="1:18" ht="15" customHeight="1">
      <c r="A40" s="293" t="s">
        <v>74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</row>
    <row r="41" spans="1:18" ht="15" customHeight="1">
      <c r="A41" s="293" t="s">
        <v>75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</row>
    <row r="42" spans="1:18" ht="15" customHeight="1">
      <c r="A42" s="293" t="s">
        <v>76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</row>
    <row r="43" spans="1:18" ht="15" customHeight="1">
      <c r="A43" s="293" t="s">
        <v>150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195"/>
    </row>
    <row r="44" spans="1:18" ht="15" customHeight="1">
      <c r="A44" s="308" t="s">
        <v>77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10"/>
    </row>
    <row r="45" spans="1:18" ht="15" customHeight="1">
      <c r="A45" s="293" t="s">
        <v>65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5"/>
    </row>
    <row r="46" spans="1:18" ht="15" customHeight="1">
      <c r="A46" s="293" t="s">
        <v>159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5"/>
    </row>
    <row r="47" spans="1:18" ht="15" customHeight="1">
      <c r="A47" s="293" t="s">
        <v>78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5"/>
    </row>
    <row r="48" spans="1:18" ht="15" customHeight="1">
      <c r="A48" s="293" t="s">
        <v>161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5"/>
    </row>
    <row r="49" spans="1:18" ht="15" customHeight="1">
      <c r="A49" s="293" t="s">
        <v>66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5"/>
    </row>
    <row r="50" spans="1:18" ht="22.5" customHeight="1">
      <c r="A50" s="293" t="s">
        <v>72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</row>
    <row r="51" spans="1:18" ht="15" customHeight="1">
      <c r="A51" s="293" t="s">
        <v>67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5"/>
    </row>
    <row r="52" spans="1:18" ht="15" customHeight="1">
      <c r="A52" s="293" t="s">
        <v>153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5"/>
    </row>
    <row r="53" spans="1:18" ht="15" customHeight="1">
      <c r="A53" s="293" t="s">
        <v>68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5"/>
    </row>
    <row r="54" spans="1:18" ht="15.75" customHeight="1">
      <c r="A54" s="293" t="s">
        <v>73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5"/>
    </row>
    <row r="55" spans="1:18" ht="15.75" customHeight="1" thickBo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306" t="s">
        <v>152</v>
      </c>
      <c r="Q55" s="306"/>
      <c r="R55" s="307"/>
    </row>
  </sheetData>
  <sheetProtection/>
  <autoFilter ref="A6:R55"/>
  <mergeCells count="37">
    <mergeCell ref="P55:R55"/>
    <mergeCell ref="A49:R49"/>
    <mergeCell ref="A50:R50"/>
    <mergeCell ref="A51:R51"/>
    <mergeCell ref="A52:R52"/>
    <mergeCell ref="A53:R53"/>
    <mergeCell ref="A54:R54"/>
    <mergeCell ref="A42:R42"/>
    <mergeCell ref="A44:R44"/>
    <mergeCell ref="A45:R45"/>
    <mergeCell ref="A46:R46"/>
    <mergeCell ref="A47:R47"/>
    <mergeCell ref="A48:R48"/>
    <mergeCell ref="A43:Q43"/>
    <mergeCell ref="A31:R31"/>
    <mergeCell ref="A33:R33"/>
    <mergeCell ref="A38:R38"/>
    <mergeCell ref="A39:R39"/>
    <mergeCell ref="A40:R40"/>
    <mergeCell ref="A41:R41"/>
    <mergeCell ref="A32:R32"/>
    <mergeCell ref="F5:F6"/>
    <mergeCell ref="G5:J5"/>
    <mergeCell ref="K5:N5"/>
    <mergeCell ref="O5:P5"/>
    <mergeCell ref="Q5:R5"/>
    <mergeCell ref="A30:R30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66"/>
  <sheetViews>
    <sheetView zoomScale="90" zoomScaleNormal="90" zoomScalePageLayoutView="0" workbookViewId="0" topLeftCell="A7">
      <selection activeCell="I66" sqref="I66"/>
    </sheetView>
  </sheetViews>
  <sheetFormatPr defaultColWidth="9.140625" defaultRowHeight="15"/>
  <cols>
    <col min="1" max="1" width="12.7109375" style="5" customWidth="1"/>
    <col min="2" max="2" width="14.57421875" style="5" bestFit="1" customWidth="1"/>
    <col min="3" max="3" width="22.7109375" style="5" customWidth="1"/>
    <col min="4" max="4" width="16.140625" style="5" bestFit="1" customWidth="1"/>
    <col min="5" max="5" width="10.140625" style="5" customWidth="1"/>
    <col min="6" max="6" width="9.140625" style="5" customWidth="1"/>
    <col min="7" max="7" width="7.7109375" style="5" customWidth="1"/>
    <col min="8" max="8" width="8.00390625" style="5" customWidth="1"/>
    <col min="9" max="9" width="7.7109375" style="5" customWidth="1"/>
    <col min="10" max="10" width="9.7109375" style="5" customWidth="1"/>
    <col min="11" max="11" width="9.421875" style="5" customWidth="1"/>
    <col min="12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3" ht="12" customHeight="1">
      <c r="A1" s="253"/>
      <c r="B1" s="254"/>
      <c r="C1" s="387" t="s">
        <v>178</v>
      </c>
      <c r="D1" s="387"/>
      <c r="E1" s="387"/>
      <c r="F1" s="387"/>
      <c r="G1" s="387"/>
      <c r="H1" s="387"/>
      <c r="I1" s="387"/>
      <c r="J1" s="387"/>
      <c r="K1" s="387"/>
      <c r="L1" s="314" t="s">
        <v>1</v>
      </c>
      <c r="M1" s="315"/>
    </row>
    <row r="2" spans="1:13" ht="17.25" customHeight="1">
      <c r="A2" s="255"/>
      <c r="B2" s="256"/>
      <c r="C2" s="388"/>
      <c r="D2" s="388"/>
      <c r="E2" s="388"/>
      <c r="F2" s="388"/>
      <c r="G2" s="388"/>
      <c r="H2" s="388"/>
      <c r="I2" s="388"/>
      <c r="J2" s="388"/>
      <c r="K2" s="388"/>
      <c r="L2" s="356" t="s">
        <v>2</v>
      </c>
      <c r="M2" s="317"/>
    </row>
    <row r="3" spans="1:13" ht="18.75" customHeight="1">
      <c r="A3" s="255"/>
      <c r="B3" s="256"/>
      <c r="C3" s="388"/>
      <c r="D3" s="388"/>
      <c r="E3" s="388"/>
      <c r="F3" s="388"/>
      <c r="G3" s="388"/>
      <c r="H3" s="388"/>
      <c r="I3" s="388"/>
      <c r="J3" s="388"/>
      <c r="K3" s="388"/>
      <c r="L3" s="318" t="s">
        <v>3</v>
      </c>
      <c r="M3" s="357"/>
    </row>
    <row r="4" spans="1:13" ht="17.25" customHeight="1" thickBot="1">
      <c r="A4" s="257"/>
      <c r="B4" s="258"/>
      <c r="C4" s="389"/>
      <c r="D4" s="389"/>
      <c r="E4" s="389"/>
      <c r="F4" s="389"/>
      <c r="G4" s="389"/>
      <c r="H4" s="389"/>
      <c r="I4" s="389"/>
      <c r="J4" s="389"/>
      <c r="K4" s="389"/>
      <c r="L4" s="358" t="s">
        <v>4</v>
      </c>
      <c r="M4" s="359"/>
    </row>
    <row r="5" spans="1:13" ht="52.5" customHeight="1" thickBot="1">
      <c r="A5" s="346" t="s">
        <v>5</v>
      </c>
      <c r="B5" s="348" t="s">
        <v>7</v>
      </c>
      <c r="C5" s="350" t="s">
        <v>8</v>
      </c>
      <c r="D5" s="352" t="s">
        <v>9</v>
      </c>
      <c r="E5" s="354" t="s">
        <v>180</v>
      </c>
      <c r="F5" s="340" t="s">
        <v>179</v>
      </c>
      <c r="G5" s="341"/>
      <c r="H5" s="341"/>
      <c r="I5" s="342"/>
      <c r="J5" s="340" t="s">
        <v>90</v>
      </c>
      <c r="K5" s="342"/>
      <c r="L5" s="340" t="s">
        <v>91</v>
      </c>
      <c r="M5" s="342"/>
    </row>
    <row r="6" spans="1:13" ht="29.25" customHeight="1" thickBot="1">
      <c r="A6" s="347"/>
      <c r="B6" s="349"/>
      <c r="C6" s="351"/>
      <c r="D6" s="353"/>
      <c r="E6" s="355"/>
      <c r="F6" s="343" t="s">
        <v>162</v>
      </c>
      <c r="G6" s="344"/>
      <c r="H6" s="344"/>
      <c r="I6" s="345"/>
      <c r="J6" s="86" t="s">
        <v>22</v>
      </c>
      <c r="K6" s="87" t="s">
        <v>163</v>
      </c>
      <c r="L6" s="42" t="s">
        <v>22</v>
      </c>
      <c r="M6" s="43" t="s">
        <v>163</v>
      </c>
    </row>
    <row r="7" spans="1:13" ht="15" customHeight="1">
      <c r="A7" s="58" t="s">
        <v>25</v>
      </c>
      <c r="B7" s="61" t="s">
        <v>26</v>
      </c>
      <c r="C7" s="14" t="s">
        <v>27</v>
      </c>
      <c r="D7" s="68" t="s">
        <v>28</v>
      </c>
      <c r="E7" s="202">
        <v>3300</v>
      </c>
      <c r="F7" s="360">
        <v>3300</v>
      </c>
      <c r="G7" s="361"/>
      <c r="H7" s="361"/>
      <c r="I7" s="362"/>
      <c r="J7" s="203" t="s">
        <v>164</v>
      </c>
      <c r="K7" s="204" t="s">
        <v>165</v>
      </c>
      <c r="L7" s="89" t="s">
        <v>164</v>
      </c>
      <c r="M7" s="177" t="s">
        <v>165</v>
      </c>
    </row>
    <row r="8" spans="1:13" ht="12">
      <c r="A8" s="58" t="s">
        <v>25</v>
      </c>
      <c r="B8" s="62" t="s">
        <v>26</v>
      </c>
      <c r="C8" s="15" t="s">
        <v>27</v>
      </c>
      <c r="D8" s="69" t="s">
        <v>29</v>
      </c>
      <c r="E8" s="205">
        <v>3300</v>
      </c>
      <c r="F8" s="363">
        <v>3300</v>
      </c>
      <c r="G8" s="364"/>
      <c r="H8" s="364"/>
      <c r="I8" s="365"/>
      <c r="J8" s="206" t="s">
        <v>164</v>
      </c>
      <c r="K8" s="207" t="s">
        <v>165</v>
      </c>
      <c r="L8" s="71" t="s">
        <v>164</v>
      </c>
      <c r="M8" s="167" t="s">
        <v>165</v>
      </c>
    </row>
    <row r="9" spans="1:13" ht="12">
      <c r="A9" s="58" t="s">
        <v>25</v>
      </c>
      <c r="B9" s="62" t="s">
        <v>166</v>
      </c>
      <c r="C9" s="15" t="s">
        <v>27</v>
      </c>
      <c r="D9" s="69" t="s">
        <v>28</v>
      </c>
      <c r="E9" s="208">
        <v>6300</v>
      </c>
      <c r="F9" s="366">
        <v>6300</v>
      </c>
      <c r="G9" s="367"/>
      <c r="H9" s="367"/>
      <c r="I9" s="368"/>
      <c r="J9" s="206" t="s">
        <v>164</v>
      </c>
      <c r="K9" s="207" t="s">
        <v>165</v>
      </c>
      <c r="L9" s="71" t="s">
        <v>164</v>
      </c>
      <c r="M9" s="167" t="s">
        <v>165</v>
      </c>
    </row>
    <row r="10" spans="1:13" ht="12">
      <c r="A10" s="58" t="s">
        <v>25</v>
      </c>
      <c r="B10" s="62" t="s">
        <v>166</v>
      </c>
      <c r="C10" s="15" t="s">
        <v>27</v>
      </c>
      <c r="D10" s="69" t="s">
        <v>29</v>
      </c>
      <c r="E10" s="208">
        <v>6300</v>
      </c>
      <c r="F10" s="369">
        <v>6300</v>
      </c>
      <c r="G10" s="370"/>
      <c r="H10" s="370"/>
      <c r="I10" s="371"/>
      <c r="J10" s="206" t="s">
        <v>164</v>
      </c>
      <c r="K10" s="207" t="s">
        <v>165</v>
      </c>
      <c r="L10" s="71" t="s">
        <v>164</v>
      </c>
      <c r="M10" s="167" t="s">
        <v>165</v>
      </c>
    </row>
    <row r="11" spans="1:13" ht="12">
      <c r="A11" s="58" t="s">
        <v>25</v>
      </c>
      <c r="B11" s="62" t="s">
        <v>167</v>
      </c>
      <c r="C11" s="15" t="s">
        <v>27</v>
      </c>
      <c r="D11" s="69" t="s">
        <v>28</v>
      </c>
      <c r="E11" s="208">
        <v>9500</v>
      </c>
      <c r="F11" s="366">
        <v>9500</v>
      </c>
      <c r="G11" s="367"/>
      <c r="H11" s="367"/>
      <c r="I11" s="368"/>
      <c r="J11" s="206" t="s">
        <v>168</v>
      </c>
      <c r="K11" s="207" t="s">
        <v>169</v>
      </c>
      <c r="L11" s="71" t="s">
        <v>168</v>
      </c>
      <c r="M11" s="167" t="s">
        <v>169</v>
      </c>
    </row>
    <row r="12" spans="1:13" ht="12">
      <c r="A12" s="58" t="s">
        <v>25</v>
      </c>
      <c r="B12" s="62" t="s">
        <v>167</v>
      </c>
      <c r="C12" s="15" t="s">
        <v>27</v>
      </c>
      <c r="D12" s="69" t="s">
        <v>29</v>
      </c>
      <c r="E12" s="208">
        <v>9500</v>
      </c>
      <c r="F12" s="366">
        <v>9500</v>
      </c>
      <c r="G12" s="367"/>
      <c r="H12" s="367"/>
      <c r="I12" s="368"/>
      <c r="J12" s="206" t="s">
        <v>168</v>
      </c>
      <c r="K12" s="207" t="s">
        <v>169</v>
      </c>
      <c r="L12" s="71" t="s">
        <v>168</v>
      </c>
      <c r="M12" s="167" t="s">
        <v>169</v>
      </c>
    </row>
    <row r="13" spans="1:13" ht="12">
      <c r="A13" s="58" t="s">
        <v>25</v>
      </c>
      <c r="B13" s="62" t="s">
        <v>170</v>
      </c>
      <c r="C13" s="15" t="s">
        <v>27</v>
      </c>
      <c r="D13" s="69" t="s">
        <v>28</v>
      </c>
      <c r="E13" s="208">
        <v>8500</v>
      </c>
      <c r="F13" s="366">
        <v>8500</v>
      </c>
      <c r="G13" s="367"/>
      <c r="H13" s="367"/>
      <c r="I13" s="368"/>
      <c r="J13" s="206" t="s">
        <v>168</v>
      </c>
      <c r="K13" s="207" t="s">
        <v>169</v>
      </c>
      <c r="L13" s="71" t="s">
        <v>168</v>
      </c>
      <c r="M13" s="167" t="s">
        <v>169</v>
      </c>
    </row>
    <row r="14" spans="1:13" ht="12">
      <c r="A14" s="58" t="s">
        <v>25</v>
      </c>
      <c r="B14" s="62" t="s">
        <v>170</v>
      </c>
      <c r="C14" s="15" t="s">
        <v>27</v>
      </c>
      <c r="D14" s="69" t="s">
        <v>29</v>
      </c>
      <c r="E14" s="208">
        <v>8500</v>
      </c>
      <c r="F14" s="366">
        <v>8500</v>
      </c>
      <c r="G14" s="367"/>
      <c r="H14" s="367"/>
      <c r="I14" s="368"/>
      <c r="J14" s="206" t="s">
        <v>168</v>
      </c>
      <c r="K14" s="207" t="s">
        <v>169</v>
      </c>
      <c r="L14" s="71" t="s">
        <v>168</v>
      </c>
      <c r="M14" s="167" t="s">
        <v>169</v>
      </c>
    </row>
    <row r="15" spans="1:13" ht="12">
      <c r="A15" s="58" t="s">
        <v>25</v>
      </c>
      <c r="B15" s="62" t="s">
        <v>43</v>
      </c>
      <c r="C15" s="15" t="s">
        <v>27</v>
      </c>
      <c r="D15" s="69" t="s">
        <v>28</v>
      </c>
      <c r="E15" s="205">
        <v>6000</v>
      </c>
      <c r="F15" s="363">
        <v>6000</v>
      </c>
      <c r="G15" s="364"/>
      <c r="H15" s="364"/>
      <c r="I15" s="365"/>
      <c r="J15" s="206" t="s">
        <v>164</v>
      </c>
      <c r="K15" s="207" t="s">
        <v>165</v>
      </c>
      <c r="L15" s="71" t="s">
        <v>164</v>
      </c>
      <c r="M15" s="167" t="s">
        <v>165</v>
      </c>
    </row>
    <row r="16" spans="1:13" ht="12">
      <c r="A16" s="58" t="s">
        <v>25</v>
      </c>
      <c r="B16" s="62" t="s">
        <v>43</v>
      </c>
      <c r="C16" s="15" t="s">
        <v>27</v>
      </c>
      <c r="D16" s="69" t="s">
        <v>29</v>
      </c>
      <c r="E16" s="205">
        <v>6000</v>
      </c>
      <c r="F16" s="363">
        <v>6000</v>
      </c>
      <c r="G16" s="364"/>
      <c r="H16" s="364"/>
      <c r="I16" s="365"/>
      <c r="J16" s="206" t="s">
        <v>164</v>
      </c>
      <c r="K16" s="207" t="s">
        <v>165</v>
      </c>
      <c r="L16" s="71" t="s">
        <v>164</v>
      </c>
      <c r="M16" s="167" t="s">
        <v>165</v>
      </c>
    </row>
    <row r="17" spans="1:13" ht="12">
      <c r="A17" s="58" t="s">
        <v>25</v>
      </c>
      <c r="B17" s="62" t="s">
        <v>53</v>
      </c>
      <c r="C17" s="15" t="s">
        <v>27</v>
      </c>
      <c r="D17" s="69" t="s">
        <v>28</v>
      </c>
      <c r="E17" s="205">
        <v>4300</v>
      </c>
      <c r="F17" s="363">
        <v>4300</v>
      </c>
      <c r="G17" s="364"/>
      <c r="H17" s="364"/>
      <c r="I17" s="365"/>
      <c r="J17" s="206" t="s">
        <v>164</v>
      </c>
      <c r="K17" s="207" t="s">
        <v>165</v>
      </c>
      <c r="L17" s="71" t="s">
        <v>164</v>
      </c>
      <c r="M17" s="167" t="s">
        <v>165</v>
      </c>
    </row>
    <row r="18" spans="1:13" ht="12">
      <c r="A18" s="58" t="s">
        <v>25</v>
      </c>
      <c r="B18" s="62" t="s">
        <v>53</v>
      </c>
      <c r="C18" s="15" t="s">
        <v>27</v>
      </c>
      <c r="D18" s="69" t="s">
        <v>29</v>
      </c>
      <c r="E18" s="205">
        <v>4300</v>
      </c>
      <c r="F18" s="363">
        <v>4300</v>
      </c>
      <c r="G18" s="364"/>
      <c r="H18" s="364"/>
      <c r="I18" s="365"/>
      <c r="J18" s="206" t="s">
        <v>164</v>
      </c>
      <c r="K18" s="207" t="s">
        <v>165</v>
      </c>
      <c r="L18" s="71" t="s">
        <v>164</v>
      </c>
      <c r="M18" s="167" t="s">
        <v>165</v>
      </c>
    </row>
    <row r="19" spans="1:13" ht="12">
      <c r="A19" s="58" t="s">
        <v>25</v>
      </c>
      <c r="B19" s="62" t="s">
        <v>32</v>
      </c>
      <c r="C19" s="15" t="s">
        <v>27</v>
      </c>
      <c r="D19" s="69" t="s">
        <v>28</v>
      </c>
      <c r="E19" s="208">
        <v>10500</v>
      </c>
      <c r="F19" s="366">
        <v>10500</v>
      </c>
      <c r="G19" s="367"/>
      <c r="H19" s="367"/>
      <c r="I19" s="368"/>
      <c r="J19" s="206" t="s">
        <v>168</v>
      </c>
      <c r="K19" s="207" t="s">
        <v>169</v>
      </c>
      <c r="L19" s="71" t="s">
        <v>168</v>
      </c>
      <c r="M19" s="167" t="s">
        <v>169</v>
      </c>
    </row>
    <row r="20" spans="1:13" ht="12.75" thickBot="1">
      <c r="A20" s="209" t="s">
        <v>25</v>
      </c>
      <c r="B20" s="210" t="s">
        <v>32</v>
      </c>
      <c r="C20" s="211" t="s">
        <v>27</v>
      </c>
      <c r="D20" s="212" t="s">
        <v>29</v>
      </c>
      <c r="E20" s="213">
        <v>10500</v>
      </c>
      <c r="F20" s="372">
        <v>10500</v>
      </c>
      <c r="G20" s="373"/>
      <c r="H20" s="373"/>
      <c r="I20" s="374"/>
      <c r="J20" s="214" t="s">
        <v>168</v>
      </c>
      <c r="K20" s="215" t="s">
        <v>169</v>
      </c>
      <c r="L20" s="216" t="s">
        <v>168</v>
      </c>
      <c r="M20" s="217" t="s">
        <v>169</v>
      </c>
    </row>
    <row r="21" spans="1:13" ht="12">
      <c r="A21" s="375" t="s">
        <v>171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7"/>
    </row>
    <row r="22" spans="1:13" ht="5.25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</row>
    <row r="23" spans="1:13" ht="12">
      <c r="A23" s="378" t="s">
        <v>172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80"/>
    </row>
    <row r="24" spans="1:13" ht="12">
      <c r="A24" s="381" t="s">
        <v>173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82"/>
    </row>
    <row r="25" spans="1:13" ht="11.25" customHeight="1">
      <c r="A25" s="383" t="s">
        <v>174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84"/>
    </row>
    <row r="26" spans="1:13" ht="11.25" customHeight="1">
      <c r="A26" s="383" t="s">
        <v>175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84"/>
    </row>
    <row r="27" spans="1:16" ht="12" customHeight="1">
      <c r="A27" s="383" t="s">
        <v>176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221"/>
      <c r="N27" s="222"/>
      <c r="O27" s="222"/>
      <c r="P27" s="222"/>
    </row>
    <row r="28" spans="1:16" ht="12" customHeight="1">
      <c r="A28" s="383" t="s">
        <v>177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84"/>
      <c r="N28" s="222"/>
      <c r="O28" s="222"/>
      <c r="P28" s="222"/>
    </row>
    <row r="29" spans="1:13" ht="15.75" customHeight="1" thickBot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385" t="s">
        <v>152</v>
      </c>
      <c r="L29" s="385"/>
      <c r="M29" s="386"/>
    </row>
    <row r="30" spans="1:13" ht="15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252"/>
      <c r="L30" s="252"/>
      <c r="M30" s="252"/>
    </row>
    <row r="31" spans="1:18" ht="12" customHeight="1">
      <c r="A31" s="1"/>
      <c r="B31" s="2"/>
      <c r="C31" s="2"/>
      <c r="D31" s="290" t="s">
        <v>149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314" t="s">
        <v>1</v>
      </c>
      <c r="R31" s="315"/>
    </row>
    <row r="32" spans="1:18" ht="12" customHeight="1">
      <c r="A32" s="3"/>
      <c r="B32" s="4"/>
      <c r="C32" s="4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316" t="s">
        <v>2</v>
      </c>
      <c r="R32" s="317"/>
    </row>
    <row r="33" spans="1:18" ht="12" customHeight="1">
      <c r="A33" s="3"/>
      <c r="B33" s="4"/>
      <c r="C33" s="4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318" t="s">
        <v>3</v>
      </c>
      <c r="R33" s="319"/>
    </row>
    <row r="34" spans="1:18" ht="23.25" customHeight="1" thickBot="1">
      <c r="A34" s="3"/>
      <c r="B34" s="4"/>
      <c r="C34" s="4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318" t="s">
        <v>4</v>
      </c>
      <c r="R34" s="319"/>
    </row>
    <row r="35" spans="1:18" ht="52.5" customHeight="1" thickBot="1">
      <c r="A35" s="320" t="s">
        <v>5</v>
      </c>
      <c r="B35" s="322" t="s">
        <v>6</v>
      </c>
      <c r="C35" s="324" t="s">
        <v>7</v>
      </c>
      <c r="D35" s="326" t="s">
        <v>8</v>
      </c>
      <c r="E35" s="328" t="s">
        <v>9</v>
      </c>
      <c r="F35" s="330" t="s">
        <v>10</v>
      </c>
      <c r="G35" s="311" t="s">
        <v>11</v>
      </c>
      <c r="H35" s="312"/>
      <c r="I35" s="312"/>
      <c r="J35" s="313"/>
      <c r="K35" s="311" t="s">
        <v>12</v>
      </c>
      <c r="L35" s="312"/>
      <c r="M35" s="312"/>
      <c r="N35" s="313"/>
      <c r="O35" s="311" t="s">
        <v>90</v>
      </c>
      <c r="P35" s="313"/>
      <c r="Q35" s="311" t="s">
        <v>91</v>
      </c>
      <c r="R35" s="313"/>
    </row>
    <row r="36" spans="1:18" ht="24.75" thickBot="1">
      <c r="A36" s="335"/>
      <c r="B36" s="336"/>
      <c r="C36" s="337"/>
      <c r="D36" s="327"/>
      <c r="E36" s="338"/>
      <c r="F36" s="331"/>
      <c r="G36" s="74" t="s">
        <v>14</v>
      </c>
      <c r="H36" s="75" t="s">
        <v>15</v>
      </c>
      <c r="I36" s="75" t="s">
        <v>16</v>
      </c>
      <c r="J36" s="76" t="s">
        <v>17</v>
      </c>
      <c r="K36" s="77" t="s">
        <v>18</v>
      </c>
      <c r="L36" s="196" t="s">
        <v>19</v>
      </c>
      <c r="M36" s="196" t="s">
        <v>20</v>
      </c>
      <c r="N36" s="197" t="s">
        <v>21</v>
      </c>
      <c r="O36" s="42" t="s">
        <v>22</v>
      </c>
      <c r="P36" s="43" t="s">
        <v>23</v>
      </c>
      <c r="Q36" s="42" t="s">
        <v>22</v>
      </c>
      <c r="R36" s="43" t="s">
        <v>23</v>
      </c>
    </row>
    <row r="37" spans="1:18" ht="12">
      <c r="A37" s="225" t="s">
        <v>25</v>
      </c>
      <c r="B37" s="226" t="s">
        <v>25</v>
      </c>
      <c r="C37" s="227" t="s">
        <v>42</v>
      </c>
      <c r="D37" s="228" t="s">
        <v>148</v>
      </c>
      <c r="E37" s="229" t="s">
        <v>28</v>
      </c>
      <c r="F37" s="230">
        <v>12000</v>
      </c>
      <c r="G37" s="231">
        <v>37</v>
      </c>
      <c r="H37" s="232">
        <v>35</v>
      </c>
      <c r="I37" s="232">
        <v>33.5</v>
      </c>
      <c r="J37" s="233">
        <v>31.5</v>
      </c>
      <c r="K37" s="234">
        <v>14885</v>
      </c>
      <c r="L37" s="235">
        <v>14141</v>
      </c>
      <c r="M37" s="235">
        <v>13545</v>
      </c>
      <c r="N37" s="236">
        <v>12652</v>
      </c>
      <c r="O37" s="71" t="s">
        <v>109</v>
      </c>
      <c r="P37" s="167" t="s">
        <v>109</v>
      </c>
      <c r="Q37" s="71" t="s">
        <v>109</v>
      </c>
      <c r="R37" s="167" t="s">
        <v>109</v>
      </c>
    </row>
    <row r="38" spans="1:18" ht="12">
      <c r="A38" s="237" t="s">
        <v>25</v>
      </c>
      <c r="B38" s="6" t="s">
        <v>25</v>
      </c>
      <c r="C38" s="62" t="s">
        <v>42</v>
      </c>
      <c r="D38" s="15" t="s">
        <v>148</v>
      </c>
      <c r="E38" s="69" t="s">
        <v>29</v>
      </c>
      <c r="F38" s="111">
        <v>12000</v>
      </c>
      <c r="G38" s="17">
        <v>51</v>
      </c>
      <c r="H38" s="7">
        <v>48.5</v>
      </c>
      <c r="I38" s="7">
        <v>46.5</v>
      </c>
      <c r="J38" s="148">
        <v>43.5</v>
      </c>
      <c r="K38" s="139">
        <v>19848</v>
      </c>
      <c r="L38" s="95">
        <v>18855</v>
      </c>
      <c r="M38" s="95">
        <v>18061</v>
      </c>
      <c r="N38" s="238">
        <v>16871</v>
      </c>
      <c r="O38" s="71" t="s">
        <v>109</v>
      </c>
      <c r="P38" s="167" t="s">
        <v>109</v>
      </c>
      <c r="Q38" s="71" t="s">
        <v>109</v>
      </c>
      <c r="R38" s="167" t="s">
        <v>109</v>
      </c>
    </row>
    <row r="39" spans="1:18" ht="12">
      <c r="A39" s="237" t="s">
        <v>25</v>
      </c>
      <c r="B39" s="6" t="s">
        <v>25</v>
      </c>
      <c r="C39" s="62" t="s">
        <v>48</v>
      </c>
      <c r="D39" s="15" t="s">
        <v>148</v>
      </c>
      <c r="E39" s="69" t="s">
        <v>28</v>
      </c>
      <c r="F39" s="111">
        <v>12000</v>
      </c>
      <c r="G39" s="17">
        <v>30.5</v>
      </c>
      <c r="H39" s="7">
        <v>29</v>
      </c>
      <c r="I39" s="7">
        <v>28</v>
      </c>
      <c r="J39" s="148">
        <v>26</v>
      </c>
      <c r="K39" s="139">
        <v>12797</v>
      </c>
      <c r="L39" s="95">
        <v>12157</v>
      </c>
      <c r="M39" s="95">
        <v>11645</v>
      </c>
      <c r="N39" s="238">
        <v>10877</v>
      </c>
      <c r="O39" s="71" t="s">
        <v>109</v>
      </c>
      <c r="P39" s="167" t="s">
        <v>109</v>
      </c>
      <c r="Q39" s="71" t="s">
        <v>109</v>
      </c>
      <c r="R39" s="167" t="s">
        <v>109</v>
      </c>
    </row>
    <row r="40" spans="1:18" ht="12.75" thickBot="1">
      <c r="A40" s="239" t="s">
        <v>25</v>
      </c>
      <c r="B40" s="240" t="s">
        <v>25</v>
      </c>
      <c r="C40" s="241" t="s">
        <v>48</v>
      </c>
      <c r="D40" s="242" t="s">
        <v>148</v>
      </c>
      <c r="E40" s="243" t="s">
        <v>29</v>
      </c>
      <c r="F40" s="244">
        <v>12000</v>
      </c>
      <c r="G40" s="245">
        <v>41.5</v>
      </c>
      <c r="H40" s="246">
        <v>39.5</v>
      </c>
      <c r="I40" s="246">
        <v>38</v>
      </c>
      <c r="J40" s="247">
        <v>35.5</v>
      </c>
      <c r="K40" s="248">
        <v>16846</v>
      </c>
      <c r="L40" s="249">
        <v>16004</v>
      </c>
      <c r="M40" s="249">
        <v>15330</v>
      </c>
      <c r="N40" s="250">
        <v>14319</v>
      </c>
      <c r="O40" s="71" t="s">
        <v>109</v>
      </c>
      <c r="P40" s="167" t="s">
        <v>109</v>
      </c>
      <c r="Q40" s="71" t="s">
        <v>109</v>
      </c>
      <c r="R40" s="167" t="s">
        <v>109</v>
      </c>
    </row>
    <row r="41" spans="1:18" ht="12">
      <c r="A41" s="339" t="s">
        <v>59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7"/>
      <c r="P41" s="297"/>
      <c r="Q41" s="297"/>
      <c r="R41" s="299"/>
    </row>
    <row r="42" spans="1:18" ht="12">
      <c r="A42" s="300" t="s">
        <v>60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2"/>
    </row>
    <row r="43" spans="1:18" ht="12">
      <c r="A43" s="300" t="s">
        <v>160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2"/>
    </row>
    <row r="44" spans="1:18" ht="15" customHeight="1">
      <c r="A44" s="303" t="s">
        <v>61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5"/>
    </row>
    <row r="45" spans="1:18" ht="12">
      <c r="A45" s="198" t="s">
        <v>71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00"/>
    </row>
    <row r="46" spans="1:18" ht="12">
      <c r="A46" s="198" t="s">
        <v>69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</row>
    <row r="47" spans="1:18" ht="12">
      <c r="A47" s="198" t="s">
        <v>70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200"/>
    </row>
    <row r="48" spans="1:18" ht="12">
      <c r="A48" s="53" t="s">
        <v>62</v>
      </c>
      <c r="B48" s="5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spans="1:18" ht="21.75" customHeight="1">
      <c r="A49" s="293" t="s">
        <v>63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5"/>
    </row>
    <row r="50" spans="1:18" ht="15" customHeight="1">
      <c r="A50" s="293" t="s">
        <v>64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</row>
    <row r="51" spans="1:18" ht="15" customHeight="1">
      <c r="A51" s="293" t="s">
        <v>74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5"/>
    </row>
    <row r="52" spans="1:18" ht="15" customHeight="1">
      <c r="A52" s="293" t="s">
        <v>75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5"/>
    </row>
    <row r="53" spans="1:18" ht="15" customHeight="1">
      <c r="A53" s="293" t="s">
        <v>76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5"/>
    </row>
    <row r="54" spans="1:18" ht="15" customHeight="1">
      <c r="A54" s="293" t="s">
        <v>150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195"/>
    </row>
    <row r="55" spans="1:18" ht="15" customHeight="1">
      <c r="A55" s="308" t="s">
        <v>77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10"/>
    </row>
    <row r="56" spans="1:18" ht="15" customHeight="1">
      <c r="A56" s="293" t="s">
        <v>65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5"/>
    </row>
    <row r="57" spans="1:18" ht="15" customHeight="1">
      <c r="A57" s="293" t="s">
        <v>159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5"/>
    </row>
    <row r="58" spans="1:18" ht="15" customHeight="1">
      <c r="A58" s="293" t="s">
        <v>78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5"/>
    </row>
    <row r="59" spans="1:18" ht="15" customHeight="1">
      <c r="A59" s="293" t="s">
        <v>161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5"/>
    </row>
    <row r="60" spans="1:18" ht="15" customHeight="1">
      <c r="A60" s="293" t="s">
        <v>66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5"/>
    </row>
    <row r="61" spans="1:18" ht="22.5" customHeight="1">
      <c r="A61" s="293" t="s">
        <v>72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5"/>
    </row>
    <row r="62" spans="1:18" ht="15" customHeight="1">
      <c r="A62" s="293" t="s">
        <v>67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5"/>
    </row>
    <row r="63" spans="1:18" ht="15" customHeight="1">
      <c r="A63" s="293" t="s">
        <v>153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5"/>
    </row>
    <row r="64" spans="1:18" ht="15" customHeight="1">
      <c r="A64" s="293" t="s">
        <v>68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5"/>
    </row>
    <row r="65" spans="1:18" ht="15.75" customHeight="1">
      <c r="A65" s="293" t="s">
        <v>73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5"/>
    </row>
    <row r="66" spans="1:18" ht="15.75" customHeight="1" thickBo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306" t="s">
        <v>152</v>
      </c>
      <c r="Q66" s="306"/>
      <c r="R66" s="307"/>
    </row>
  </sheetData>
  <sheetProtection/>
  <mergeCells count="73">
    <mergeCell ref="Q35:R35"/>
    <mergeCell ref="C1:K4"/>
    <mergeCell ref="A35:A36"/>
    <mergeCell ref="B35:B36"/>
    <mergeCell ref="C35:C36"/>
    <mergeCell ref="D35:D36"/>
    <mergeCell ref="E35:E36"/>
    <mergeCell ref="F35:F36"/>
    <mergeCell ref="A26:M26"/>
    <mergeCell ref="A27:L27"/>
    <mergeCell ref="A28:M28"/>
    <mergeCell ref="K29:M29"/>
    <mergeCell ref="D31:P34"/>
    <mergeCell ref="G35:J35"/>
    <mergeCell ref="K35:N35"/>
    <mergeCell ref="O35:P35"/>
    <mergeCell ref="Q31:R31"/>
    <mergeCell ref="Q32:R32"/>
    <mergeCell ref="Q33:R33"/>
    <mergeCell ref="Q34:R34"/>
    <mergeCell ref="F19:I19"/>
    <mergeCell ref="F20:I20"/>
    <mergeCell ref="A21:M21"/>
    <mergeCell ref="A23:M23"/>
    <mergeCell ref="A24:M24"/>
    <mergeCell ref="A25:M25"/>
    <mergeCell ref="F13:I13"/>
    <mergeCell ref="F14:I14"/>
    <mergeCell ref="F15:I15"/>
    <mergeCell ref="F16:I16"/>
    <mergeCell ref="F17:I17"/>
    <mergeCell ref="F18:I18"/>
    <mergeCell ref="F7:I7"/>
    <mergeCell ref="F8:I8"/>
    <mergeCell ref="F9:I9"/>
    <mergeCell ref="F10:I10"/>
    <mergeCell ref="F11:I11"/>
    <mergeCell ref="F12:I12"/>
    <mergeCell ref="L1:M1"/>
    <mergeCell ref="L2:M2"/>
    <mergeCell ref="L3:M3"/>
    <mergeCell ref="L4:M4"/>
    <mergeCell ref="P66:R66"/>
    <mergeCell ref="A60:R60"/>
    <mergeCell ref="A61:R61"/>
    <mergeCell ref="A62:R62"/>
    <mergeCell ref="A63:R63"/>
    <mergeCell ref="A64:R64"/>
    <mergeCell ref="A65:R65"/>
    <mergeCell ref="A53:R53"/>
    <mergeCell ref="A55:R55"/>
    <mergeCell ref="A56:R56"/>
    <mergeCell ref="A57:R57"/>
    <mergeCell ref="A58:R58"/>
    <mergeCell ref="A59:R59"/>
    <mergeCell ref="A54:Q54"/>
    <mergeCell ref="A42:R42"/>
    <mergeCell ref="A44:R44"/>
    <mergeCell ref="A49:R49"/>
    <mergeCell ref="A50:R50"/>
    <mergeCell ref="A51:R51"/>
    <mergeCell ref="A52:R52"/>
    <mergeCell ref="A43:R43"/>
    <mergeCell ref="A41:R41"/>
    <mergeCell ref="F5:I5"/>
    <mergeCell ref="J5:K5"/>
    <mergeCell ref="L5:M5"/>
    <mergeCell ref="F6:I6"/>
    <mergeCell ref="A5:A6"/>
    <mergeCell ref="B5:B6"/>
    <mergeCell ref="C5:C6"/>
    <mergeCell ref="D5:D6"/>
    <mergeCell ref="E5:E6"/>
  </mergeCells>
  <hyperlinks>
    <hyperlink ref="L4" r:id="rId1" display="info@tk-road.ru"/>
    <hyperlink ref="L3" r:id="rId2" display="www.tk-road.ru"/>
    <hyperlink ref="Q33" r:id="rId3" display="www.tk-road.ru"/>
    <hyperlink ref="Q34" r:id="rId4" display="info@tk-road.ru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2"/>
  <sheetViews>
    <sheetView zoomScalePageLayoutView="0" workbookViewId="0" topLeftCell="A13">
      <selection activeCell="O16" sqref="O16"/>
    </sheetView>
  </sheetViews>
  <sheetFormatPr defaultColWidth="9.140625" defaultRowHeight="15"/>
  <cols>
    <col min="1" max="2" width="19.7109375" style="120" customWidth="1"/>
    <col min="3" max="3" width="11.8515625" style="120" bestFit="1" customWidth="1"/>
    <col min="4" max="4" width="12.00390625" style="120" customWidth="1"/>
    <col min="5" max="5" width="7.8515625" style="120" customWidth="1"/>
    <col min="6" max="6" width="8.140625" style="120" customWidth="1"/>
    <col min="7" max="7" width="9.421875" style="120" customWidth="1"/>
    <col min="8" max="8" width="7.8515625" style="120" customWidth="1"/>
    <col min="9" max="9" width="7.28125" style="120" bestFit="1" customWidth="1"/>
    <col min="10" max="10" width="8.28125" style="120" bestFit="1" customWidth="1"/>
    <col min="11" max="11" width="9.140625" style="120" customWidth="1"/>
    <col min="12" max="12" width="7.7109375" style="120" customWidth="1"/>
    <col min="13" max="16384" width="9.140625" style="120" customWidth="1"/>
  </cols>
  <sheetData>
    <row r="1" spans="1:12" ht="15" customHeight="1">
      <c r="A1" s="116"/>
      <c r="B1" s="117"/>
      <c r="C1" s="117"/>
      <c r="D1" s="117"/>
      <c r="E1" s="117"/>
      <c r="F1" s="118"/>
      <c r="G1" s="118"/>
      <c r="H1" s="118"/>
      <c r="I1" s="118"/>
      <c r="J1" s="118"/>
      <c r="K1" s="314" t="s">
        <v>1</v>
      </c>
      <c r="L1" s="314"/>
    </row>
    <row r="2" spans="1:12" ht="15" customHeight="1">
      <c r="A2" s="121"/>
      <c r="B2" s="119"/>
      <c r="C2" s="393" t="s">
        <v>182</v>
      </c>
      <c r="D2" s="393"/>
      <c r="E2" s="393"/>
      <c r="F2" s="393"/>
      <c r="G2" s="393"/>
      <c r="H2" s="393"/>
      <c r="I2" s="393"/>
      <c r="J2" s="393"/>
      <c r="K2" s="316" t="s">
        <v>2</v>
      </c>
      <c r="L2" s="316"/>
    </row>
    <row r="3" spans="1:12" ht="15" customHeight="1">
      <c r="A3" s="121"/>
      <c r="B3" s="119"/>
      <c r="C3" s="393"/>
      <c r="D3" s="393"/>
      <c r="E3" s="393"/>
      <c r="F3" s="393"/>
      <c r="G3" s="393"/>
      <c r="H3" s="393"/>
      <c r="I3" s="393"/>
      <c r="J3" s="393"/>
      <c r="K3" s="318" t="s">
        <v>3</v>
      </c>
      <c r="L3" s="394"/>
    </row>
    <row r="4" spans="1:12" ht="15" customHeight="1">
      <c r="A4" s="121"/>
      <c r="B4" s="119"/>
      <c r="C4" s="119"/>
      <c r="D4" s="119"/>
      <c r="E4" s="119"/>
      <c r="F4" s="122"/>
      <c r="G4" s="122"/>
      <c r="H4" s="122"/>
      <c r="I4" s="122"/>
      <c r="J4" s="122"/>
      <c r="K4" s="318" t="s">
        <v>4</v>
      </c>
      <c r="L4" s="394"/>
    </row>
    <row r="5" spans="1:12" ht="12.75" thickBot="1">
      <c r="A5" s="12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2" customHeight="1" thickBot="1">
      <c r="A6" s="326" t="s">
        <v>86</v>
      </c>
      <c r="B6" s="326" t="s">
        <v>8</v>
      </c>
      <c r="C6" s="328" t="s">
        <v>9</v>
      </c>
      <c r="D6" s="328" t="s">
        <v>87</v>
      </c>
      <c r="E6" s="390" t="s">
        <v>11</v>
      </c>
      <c r="F6" s="391"/>
      <c r="G6" s="391"/>
      <c r="H6" s="392"/>
      <c r="I6" s="390" t="s">
        <v>12</v>
      </c>
      <c r="J6" s="391"/>
      <c r="K6" s="391"/>
      <c r="L6" s="392"/>
    </row>
    <row r="7" spans="1:12" ht="24.75" thickBot="1">
      <c r="A7" s="334"/>
      <c r="B7" s="334"/>
      <c r="C7" s="329"/>
      <c r="D7" s="329"/>
      <c r="E7" s="123" t="s">
        <v>14</v>
      </c>
      <c r="F7" s="124" t="s">
        <v>15</v>
      </c>
      <c r="G7" s="124" t="s">
        <v>16</v>
      </c>
      <c r="H7" s="125" t="s">
        <v>17</v>
      </c>
      <c r="I7" s="126" t="s">
        <v>18</v>
      </c>
      <c r="J7" s="127" t="s">
        <v>19</v>
      </c>
      <c r="K7" s="127" t="s">
        <v>20</v>
      </c>
      <c r="L7" s="128" t="s">
        <v>21</v>
      </c>
    </row>
    <row r="8" spans="1:12" ht="12">
      <c r="A8" s="114" t="s">
        <v>24</v>
      </c>
      <c r="B8" s="14" t="s">
        <v>35</v>
      </c>
      <c r="C8" s="14" t="s">
        <v>28</v>
      </c>
      <c r="D8" s="110">
        <v>2500</v>
      </c>
      <c r="E8" s="261">
        <v>5.8</v>
      </c>
      <c r="F8" s="262">
        <v>4.6</v>
      </c>
      <c r="G8" s="262">
        <v>3.5</v>
      </c>
      <c r="H8" s="263">
        <v>2.9</v>
      </c>
      <c r="I8" s="27">
        <v>1265</v>
      </c>
      <c r="J8" s="264">
        <v>1035</v>
      </c>
      <c r="K8" s="264">
        <v>863</v>
      </c>
      <c r="L8" s="265">
        <v>690</v>
      </c>
    </row>
    <row r="9" spans="1:12" ht="12">
      <c r="A9" s="65" t="s">
        <v>24</v>
      </c>
      <c r="B9" s="15" t="s">
        <v>35</v>
      </c>
      <c r="C9" s="15" t="s">
        <v>29</v>
      </c>
      <c r="D9" s="111">
        <v>3500</v>
      </c>
      <c r="E9" s="17">
        <v>6.9</v>
      </c>
      <c r="F9" s="7">
        <v>5.8</v>
      </c>
      <c r="G9" s="7">
        <v>4.6</v>
      </c>
      <c r="H9" s="18">
        <v>4.1</v>
      </c>
      <c r="I9" s="29">
        <v>1495</v>
      </c>
      <c r="J9" s="266">
        <v>1265</v>
      </c>
      <c r="K9" s="266">
        <v>1035</v>
      </c>
      <c r="L9" s="31">
        <v>863</v>
      </c>
    </row>
    <row r="10" spans="1:12" ht="12">
      <c r="A10" s="65" t="s">
        <v>24</v>
      </c>
      <c r="B10" s="15" t="s">
        <v>35</v>
      </c>
      <c r="C10" s="15">
        <v>-18</v>
      </c>
      <c r="D10" s="111">
        <v>7000</v>
      </c>
      <c r="E10" s="17">
        <v>6.9</v>
      </c>
      <c r="F10" s="7">
        <v>5.8</v>
      </c>
      <c r="G10" s="7">
        <v>4.6</v>
      </c>
      <c r="H10" s="18">
        <v>4.1</v>
      </c>
      <c r="I10" s="29">
        <v>1495</v>
      </c>
      <c r="J10" s="266">
        <v>1265</v>
      </c>
      <c r="K10" s="266">
        <v>1035</v>
      </c>
      <c r="L10" s="31">
        <v>863</v>
      </c>
    </row>
    <row r="11" spans="1:12" ht="12">
      <c r="A11" s="65" t="s">
        <v>58</v>
      </c>
      <c r="B11" s="15" t="s">
        <v>35</v>
      </c>
      <c r="C11" s="15" t="s">
        <v>28</v>
      </c>
      <c r="D11" s="111">
        <v>2500</v>
      </c>
      <c r="E11" s="17">
        <v>5.8</v>
      </c>
      <c r="F11" s="7">
        <v>4.6</v>
      </c>
      <c r="G11" s="7">
        <v>3.5</v>
      </c>
      <c r="H11" s="18">
        <v>2.9</v>
      </c>
      <c r="I11" s="29">
        <v>1265</v>
      </c>
      <c r="J11" s="266">
        <v>1035</v>
      </c>
      <c r="K11" s="266">
        <v>863</v>
      </c>
      <c r="L11" s="31">
        <v>690</v>
      </c>
    </row>
    <row r="12" spans="1:12" ht="12">
      <c r="A12" s="65" t="s">
        <v>58</v>
      </c>
      <c r="B12" s="15" t="s">
        <v>35</v>
      </c>
      <c r="C12" s="15" t="s">
        <v>29</v>
      </c>
      <c r="D12" s="111">
        <v>3500</v>
      </c>
      <c r="E12" s="17">
        <v>6.9</v>
      </c>
      <c r="F12" s="7">
        <v>5.8</v>
      </c>
      <c r="G12" s="7">
        <v>4.6</v>
      </c>
      <c r="H12" s="18">
        <v>4.1</v>
      </c>
      <c r="I12" s="29">
        <v>1495</v>
      </c>
      <c r="J12" s="266">
        <v>1265</v>
      </c>
      <c r="K12" s="266">
        <v>1035</v>
      </c>
      <c r="L12" s="31">
        <v>863</v>
      </c>
    </row>
    <row r="13" spans="1:12" ht="12">
      <c r="A13" s="65" t="s">
        <v>58</v>
      </c>
      <c r="B13" s="15" t="s">
        <v>35</v>
      </c>
      <c r="C13" s="15">
        <v>-18</v>
      </c>
      <c r="D13" s="111">
        <v>7000</v>
      </c>
      <c r="E13" s="17">
        <v>6.9</v>
      </c>
      <c r="F13" s="7">
        <v>5.8</v>
      </c>
      <c r="G13" s="7">
        <v>4.6</v>
      </c>
      <c r="H13" s="18">
        <v>4.1</v>
      </c>
      <c r="I13" s="29">
        <v>1495</v>
      </c>
      <c r="J13" s="266">
        <v>1265</v>
      </c>
      <c r="K13" s="266">
        <v>1035</v>
      </c>
      <c r="L13" s="31">
        <v>863</v>
      </c>
    </row>
    <row r="14" spans="1:12" ht="12">
      <c r="A14" s="65" t="s">
        <v>80</v>
      </c>
      <c r="B14" s="15" t="s">
        <v>184</v>
      </c>
      <c r="C14" s="15" t="s">
        <v>28</v>
      </c>
      <c r="D14" s="111">
        <v>1500</v>
      </c>
      <c r="E14" s="17">
        <v>2.3</v>
      </c>
      <c r="F14" s="113">
        <v>2.1</v>
      </c>
      <c r="G14" s="113">
        <v>1.7000000000000002</v>
      </c>
      <c r="H14" s="115">
        <v>1.2000000000000002</v>
      </c>
      <c r="I14" s="29">
        <v>575</v>
      </c>
      <c r="J14" s="266">
        <v>518</v>
      </c>
      <c r="K14" s="266">
        <v>403</v>
      </c>
      <c r="L14" s="31">
        <v>288</v>
      </c>
    </row>
    <row r="15" spans="1:12" ht="12">
      <c r="A15" s="65" t="s">
        <v>80</v>
      </c>
      <c r="B15" s="15" t="s">
        <v>184</v>
      </c>
      <c r="C15" s="15" t="s">
        <v>29</v>
      </c>
      <c r="D15" s="111">
        <v>2000</v>
      </c>
      <c r="E15" s="17">
        <v>2.6</v>
      </c>
      <c r="F15" s="113">
        <v>2.3</v>
      </c>
      <c r="G15" s="113">
        <v>1.9000000000000001</v>
      </c>
      <c r="H15" s="115">
        <v>1.5</v>
      </c>
      <c r="I15" s="29">
        <v>633</v>
      </c>
      <c r="J15" s="266">
        <v>575</v>
      </c>
      <c r="K15" s="266">
        <v>460</v>
      </c>
      <c r="L15" s="31">
        <v>374</v>
      </c>
    </row>
    <row r="16" spans="1:12" ht="12">
      <c r="A16" s="65" t="s">
        <v>80</v>
      </c>
      <c r="B16" s="15" t="s">
        <v>184</v>
      </c>
      <c r="C16" s="15">
        <v>-18</v>
      </c>
      <c r="D16" s="111">
        <v>2000</v>
      </c>
      <c r="E16" s="17">
        <v>2.6</v>
      </c>
      <c r="F16" s="113">
        <v>2.3</v>
      </c>
      <c r="G16" s="113">
        <v>1.9000000000000001</v>
      </c>
      <c r="H16" s="115">
        <v>1.5</v>
      </c>
      <c r="I16" s="29">
        <v>633</v>
      </c>
      <c r="J16" s="266">
        <v>575</v>
      </c>
      <c r="K16" s="266">
        <v>460</v>
      </c>
      <c r="L16" s="31">
        <v>374</v>
      </c>
    </row>
    <row r="17" spans="1:12" ht="12">
      <c r="A17" s="15" t="s">
        <v>26</v>
      </c>
      <c r="B17" s="15" t="s">
        <v>184</v>
      </c>
      <c r="C17" s="15" t="s">
        <v>28</v>
      </c>
      <c r="D17" s="111">
        <v>1500</v>
      </c>
      <c r="E17" s="17">
        <v>2.3</v>
      </c>
      <c r="F17" s="113">
        <v>2.1</v>
      </c>
      <c r="G17" s="113">
        <v>1.7000000000000002</v>
      </c>
      <c r="H17" s="115">
        <v>1.2000000000000002</v>
      </c>
      <c r="I17" s="29">
        <v>575</v>
      </c>
      <c r="J17" s="266">
        <v>518</v>
      </c>
      <c r="K17" s="266">
        <v>403</v>
      </c>
      <c r="L17" s="31">
        <v>288</v>
      </c>
    </row>
    <row r="18" spans="1:12" ht="12">
      <c r="A18" s="15" t="s">
        <v>26</v>
      </c>
      <c r="B18" s="15" t="s">
        <v>184</v>
      </c>
      <c r="C18" s="15" t="s">
        <v>29</v>
      </c>
      <c r="D18" s="111">
        <v>2000</v>
      </c>
      <c r="E18" s="17">
        <v>2.6</v>
      </c>
      <c r="F18" s="113">
        <v>2.3</v>
      </c>
      <c r="G18" s="113">
        <v>1.9000000000000001</v>
      </c>
      <c r="H18" s="115">
        <v>1.5</v>
      </c>
      <c r="I18" s="29">
        <v>633</v>
      </c>
      <c r="J18" s="266">
        <v>575</v>
      </c>
      <c r="K18" s="266">
        <v>460</v>
      </c>
      <c r="L18" s="31">
        <v>374</v>
      </c>
    </row>
    <row r="19" spans="1:12" ht="12">
      <c r="A19" s="15" t="s">
        <v>26</v>
      </c>
      <c r="B19" s="15" t="s">
        <v>184</v>
      </c>
      <c r="C19" s="15">
        <v>-18</v>
      </c>
      <c r="D19" s="111">
        <v>2000</v>
      </c>
      <c r="E19" s="17">
        <v>2.6</v>
      </c>
      <c r="F19" s="113">
        <v>2.3</v>
      </c>
      <c r="G19" s="113">
        <v>1.9000000000000001</v>
      </c>
      <c r="H19" s="115">
        <v>1.5</v>
      </c>
      <c r="I19" s="29">
        <v>633</v>
      </c>
      <c r="J19" s="266">
        <v>575</v>
      </c>
      <c r="K19" s="266">
        <v>460</v>
      </c>
      <c r="L19" s="31">
        <v>374</v>
      </c>
    </row>
    <row r="20" spans="1:12" ht="12">
      <c r="A20" s="15" t="s">
        <v>31</v>
      </c>
      <c r="B20" s="15" t="s">
        <v>184</v>
      </c>
      <c r="C20" s="15" t="s">
        <v>28</v>
      </c>
      <c r="D20" s="111">
        <v>1500</v>
      </c>
      <c r="E20" s="17">
        <v>2.3</v>
      </c>
      <c r="F20" s="113">
        <v>2.1</v>
      </c>
      <c r="G20" s="113">
        <v>1.7000000000000002</v>
      </c>
      <c r="H20" s="115">
        <v>1.2000000000000002</v>
      </c>
      <c r="I20" s="29">
        <v>575</v>
      </c>
      <c r="J20" s="266">
        <v>518</v>
      </c>
      <c r="K20" s="266">
        <v>403</v>
      </c>
      <c r="L20" s="31">
        <v>288</v>
      </c>
    </row>
    <row r="21" spans="1:12" ht="12">
      <c r="A21" s="15" t="s">
        <v>31</v>
      </c>
      <c r="B21" s="15" t="s">
        <v>184</v>
      </c>
      <c r="C21" s="15" t="s">
        <v>29</v>
      </c>
      <c r="D21" s="111">
        <v>2000</v>
      </c>
      <c r="E21" s="17">
        <v>2.6</v>
      </c>
      <c r="F21" s="113">
        <v>2.3</v>
      </c>
      <c r="G21" s="113">
        <v>1.9000000000000001</v>
      </c>
      <c r="H21" s="115">
        <v>1.5</v>
      </c>
      <c r="I21" s="29">
        <v>633</v>
      </c>
      <c r="J21" s="266">
        <v>575</v>
      </c>
      <c r="K21" s="266">
        <v>460</v>
      </c>
      <c r="L21" s="31">
        <v>374</v>
      </c>
    </row>
    <row r="22" spans="1:12" ht="12">
      <c r="A22" s="15" t="s">
        <v>31</v>
      </c>
      <c r="B22" s="15" t="s">
        <v>184</v>
      </c>
      <c r="C22" s="15">
        <v>-18</v>
      </c>
      <c r="D22" s="111">
        <v>2000</v>
      </c>
      <c r="E22" s="17">
        <v>2.6</v>
      </c>
      <c r="F22" s="113">
        <v>2.3</v>
      </c>
      <c r="G22" s="113">
        <v>1.9000000000000001</v>
      </c>
      <c r="H22" s="115">
        <v>1.5</v>
      </c>
      <c r="I22" s="29">
        <v>633</v>
      </c>
      <c r="J22" s="266">
        <v>575</v>
      </c>
      <c r="K22" s="266">
        <v>460</v>
      </c>
      <c r="L22" s="31">
        <v>374</v>
      </c>
    </row>
    <row r="23" spans="1:12" ht="12">
      <c r="A23" s="15" t="s">
        <v>79</v>
      </c>
      <c r="B23" s="15" t="s">
        <v>184</v>
      </c>
      <c r="C23" s="15" t="s">
        <v>28</v>
      </c>
      <c r="D23" s="111">
        <v>1500</v>
      </c>
      <c r="E23" s="17">
        <v>2.3</v>
      </c>
      <c r="F23" s="113">
        <v>2.1</v>
      </c>
      <c r="G23" s="113">
        <v>1.7000000000000002</v>
      </c>
      <c r="H23" s="115">
        <v>1.2000000000000002</v>
      </c>
      <c r="I23" s="29">
        <v>575</v>
      </c>
      <c r="J23" s="266">
        <v>518</v>
      </c>
      <c r="K23" s="266">
        <v>403</v>
      </c>
      <c r="L23" s="31">
        <v>288</v>
      </c>
    </row>
    <row r="24" spans="1:12" ht="12">
      <c r="A24" s="15" t="s">
        <v>79</v>
      </c>
      <c r="B24" s="15" t="s">
        <v>184</v>
      </c>
      <c r="C24" s="15" t="s">
        <v>29</v>
      </c>
      <c r="D24" s="111">
        <v>2000</v>
      </c>
      <c r="E24" s="17">
        <v>2.6</v>
      </c>
      <c r="F24" s="113">
        <v>2.3</v>
      </c>
      <c r="G24" s="113">
        <v>1.9000000000000001</v>
      </c>
      <c r="H24" s="115">
        <v>1.5</v>
      </c>
      <c r="I24" s="29">
        <v>633</v>
      </c>
      <c r="J24" s="266">
        <v>575</v>
      </c>
      <c r="K24" s="266">
        <v>460</v>
      </c>
      <c r="L24" s="31">
        <v>374</v>
      </c>
    </row>
    <row r="25" spans="1:12" ht="12">
      <c r="A25" s="15" t="s">
        <v>79</v>
      </c>
      <c r="B25" s="15" t="s">
        <v>184</v>
      </c>
      <c r="C25" s="15">
        <v>-18</v>
      </c>
      <c r="D25" s="111">
        <v>2000</v>
      </c>
      <c r="E25" s="17">
        <v>2.6</v>
      </c>
      <c r="F25" s="113">
        <v>2.3</v>
      </c>
      <c r="G25" s="113">
        <v>1.9000000000000001</v>
      </c>
      <c r="H25" s="115">
        <v>1.5</v>
      </c>
      <c r="I25" s="29">
        <v>633</v>
      </c>
      <c r="J25" s="266">
        <v>575</v>
      </c>
      <c r="K25" s="266">
        <v>460</v>
      </c>
      <c r="L25" s="31">
        <v>374</v>
      </c>
    </row>
    <row r="26" spans="1:12" ht="12">
      <c r="A26" s="15" t="s">
        <v>33</v>
      </c>
      <c r="B26" s="15" t="s">
        <v>184</v>
      </c>
      <c r="C26" s="15" t="s">
        <v>28</v>
      </c>
      <c r="D26" s="111">
        <v>2000</v>
      </c>
      <c r="E26" s="17">
        <v>2.3</v>
      </c>
      <c r="F26" s="113">
        <v>2.1</v>
      </c>
      <c r="G26" s="113">
        <v>1.7000000000000002</v>
      </c>
      <c r="H26" s="115">
        <v>1.2000000000000002</v>
      </c>
      <c r="I26" s="29">
        <v>575</v>
      </c>
      <c r="J26" s="266">
        <v>518</v>
      </c>
      <c r="K26" s="266">
        <v>403</v>
      </c>
      <c r="L26" s="31">
        <v>288</v>
      </c>
    </row>
    <row r="27" spans="1:12" ht="12">
      <c r="A27" s="15" t="s">
        <v>33</v>
      </c>
      <c r="B27" s="15" t="s">
        <v>184</v>
      </c>
      <c r="C27" s="15" t="s">
        <v>29</v>
      </c>
      <c r="D27" s="111">
        <v>2500</v>
      </c>
      <c r="E27" s="17">
        <v>2.6</v>
      </c>
      <c r="F27" s="113">
        <v>2.3</v>
      </c>
      <c r="G27" s="113">
        <v>1.9000000000000001</v>
      </c>
      <c r="H27" s="115">
        <v>1.5</v>
      </c>
      <c r="I27" s="29">
        <v>633</v>
      </c>
      <c r="J27" s="266">
        <v>575</v>
      </c>
      <c r="K27" s="266">
        <v>460</v>
      </c>
      <c r="L27" s="31">
        <v>374</v>
      </c>
    </row>
    <row r="28" spans="1:12" ht="12">
      <c r="A28" s="15" t="s">
        <v>34</v>
      </c>
      <c r="B28" s="15" t="s">
        <v>35</v>
      </c>
      <c r="C28" s="15" t="s">
        <v>28</v>
      </c>
      <c r="D28" s="111">
        <v>2000</v>
      </c>
      <c r="E28" s="17">
        <v>2.3</v>
      </c>
      <c r="F28" s="113">
        <v>2.1</v>
      </c>
      <c r="G28" s="113">
        <v>1.7000000000000002</v>
      </c>
      <c r="H28" s="115">
        <v>1.2000000000000002</v>
      </c>
      <c r="I28" s="29">
        <v>575</v>
      </c>
      <c r="J28" s="266">
        <v>518</v>
      </c>
      <c r="K28" s="266">
        <v>403</v>
      </c>
      <c r="L28" s="31">
        <v>288</v>
      </c>
    </row>
    <row r="29" spans="1:12" ht="12">
      <c r="A29" s="15" t="s">
        <v>34</v>
      </c>
      <c r="B29" s="15" t="s">
        <v>35</v>
      </c>
      <c r="C29" s="15" t="s">
        <v>29</v>
      </c>
      <c r="D29" s="111">
        <v>2500</v>
      </c>
      <c r="E29" s="17">
        <v>2.6</v>
      </c>
      <c r="F29" s="113">
        <v>2.3</v>
      </c>
      <c r="G29" s="113">
        <v>1.9000000000000001</v>
      </c>
      <c r="H29" s="115">
        <v>1.5</v>
      </c>
      <c r="I29" s="29">
        <v>633</v>
      </c>
      <c r="J29" s="266">
        <v>575</v>
      </c>
      <c r="K29" s="266">
        <v>460</v>
      </c>
      <c r="L29" s="31">
        <v>374</v>
      </c>
    </row>
    <row r="30" spans="1:12" ht="12">
      <c r="A30" s="15" t="s">
        <v>34</v>
      </c>
      <c r="B30" s="15" t="s">
        <v>35</v>
      </c>
      <c r="C30" s="15">
        <v>-18</v>
      </c>
      <c r="D30" s="111">
        <v>2500</v>
      </c>
      <c r="E30" s="17">
        <v>2.6</v>
      </c>
      <c r="F30" s="113">
        <v>2.3</v>
      </c>
      <c r="G30" s="113">
        <v>1.9000000000000001</v>
      </c>
      <c r="H30" s="115">
        <v>1.5</v>
      </c>
      <c r="I30" s="29">
        <v>633</v>
      </c>
      <c r="J30" s="266">
        <v>575</v>
      </c>
      <c r="K30" s="266">
        <v>460</v>
      </c>
      <c r="L30" s="31">
        <v>374</v>
      </c>
    </row>
    <row r="31" spans="1:12" ht="12">
      <c r="A31" s="15" t="s">
        <v>36</v>
      </c>
      <c r="B31" s="15" t="s">
        <v>35</v>
      </c>
      <c r="C31" s="15" t="s">
        <v>28</v>
      </c>
      <c r="D31" s="111">
        <v>1500</v>
      </c>
      <c r="E31" s="17">
        <v>2.3</v>
      </c>
      <c r="F31" s="113">
        <v>2.1</v>
      </c>
      <c r="G31" s="113">
        <v>1.7000000000000002</v>
      </c>
      <c r="H31" s="115">
        <v>1.2000000000000002</v>
      </c>
      <c r="I31" s="29">
        <v>575</v>
      </c>
      <c r="J31" s="266">
        <v>518</v>
      </c>
      <c r="K31" s="266">
        <v>403</v>
      </c>
      <c r="L31" s="31">
        <v>288</v>
      </c>
    </row>
    <row r="32" spans="1:12" ht="12">
      <c r="A32" s="15" t="s">
        <v>36</v>
      </c>
      <c r="B32" s="15" t="s">
        <v>35</v>
      </c>
      <c r="C32" s="15" t="s">
        <v>29</v>
      </c>
      <c r="D32" s="111">
        <v>2000</v>
      </c>
      <c r="E32" s="17">
        <v>2.6</v>
      </c>
      <c r="F32" s="113">
        <v>2.3</v>
      </c>
      <c r="G32" s="113">
        <v>1.9000000000000001</v>
      </c>
      <c r="H32" s="115">
        <v>1.5</v>
      </c>
      <c r="I32" s="29">
        <v>633</v>
      </c>
      <c r="J32" s="266">
        <v>575</v>
      </c>
      <c r="K32" s="266">
        <v>460</v>
      </c>
      <c r="L32" s="31">
        <v>374</v>
      </c>
    </row>
    <row r="33" spans="1:12" ht="12">
      <c r="A33" s="15" t="s">
        <v>36</v>
      </c>
      <c r="B33" s="15" t="s">
        <v>35</v>
      </c>
      <c r="C33" s="15">
        <v>-18</v>
      </c>
      <c r="D33" s="111">
        <v>2000</v>
      </c>
      <c r="E33" s="17">
        <v>2.6</v>
      </c>
      <c r="F33" s="113">
        <v>2.3</v>
      </c>
      <c r="G33" s="113">
        <v>1.9000000000000001</v>
      </c>
      <c r="H33" s="115">
        <v>1.5</v>
      </c>
      <c r="I33" s="29">
        <v>633</v>
      </c>
      <c r="J33" s="266">
        <v>575</v>
      </c>
      <c r="K33" s="266">
        <v>460</v>
      </c>
      <c r="L33" s="31">
        <v>374</v>
      </c>
    </row>
    <row r="34" spans="1:12" ht="12">
      <c r="A34" s="15" t="s">
        <v>25</v>
      </c>
      <c r="B34" s="15" t="s">
        <v>35</v>
      </c>
      <c r="C34" s="15" t="s">
        <v>28</v>
      </c>
      <c r="D34" s="111">
        <v>1500</v>
      </c>
      <c r="E34" s="17">
        <v>2.3</v>
      </c>
      <c r="F34" s="113">
        <v>2.1</v>
      </c>
      <c r="G34" s="113">
        <v>1.7000000000000002</v>
      </c>
      <c r="H34" s="115">
        <v>1.2000000000000002</v>
      </c>
      <c r="I34" s="29">
        <v>575</v>
      </c>
      <c r="J34" s="266">
        <v>518</v>
      </c>
      <c r="K34" s="266">
        <v>403</v>
      </c>
      <c r="L34" s="31">
        <v>288</v>
      </c>
    </row>
    <row r="35" spans="1:12" ht="12">
      <c r="A35" s="15" t="s">
        <v>25</v>
      </c>
      <c r="B35" s="15" t="s">
        <v>35</v>
      </c>
      <c r="C35" s="15" t="s">
        <v>29</v>
      </c>
      <c r="D35" s="111">
        <v>2000</v>
      </c>
      <c r="E35" s="17">
        <v>2.6</v>
      </c>
      <c r="F35" s="113">
        <v>2.3</v>
      </c>
      <c r="G35" s="113">
        <v>1.9000000000000001</v>
      </c>
      <c r="H35" s="115">
        <v>1.5</v>
      </c>
      <c r="I35" s="29">
        <v>633</v>
      </c>
      <c r="J35" s="266">
        <v>575</v>
      </c>
      <c r="K35" s="266">
        <v>460</v>
      </c>
      <c r="L35" s="31">
        <v>374</v>
      </c>
    </row>
    <row r="36" spans="1:12" ht="12">
      <c r="A36" s="15" t="s">
        <v>25</v>
      </c>
      <c r="B36" s="15" t="s">
        <v>35</v>
      </c>
      <c r="C36" s="15">
        <v>-18</v>
      </c>
      <c r="D36" s="111">
        <v>2000</v>
      </c>
      <c r="E36" s="17">
        <v>2.6</v>
      </c>
      <c r="F36" s="113">
        <v>2.3</v>
      </c>
      <c r="G36" s="113">
        <v>1.9000000000000001</v>
      </c>
      <c r="H36" s="115">
        <v>1.5</v>
      </c>
      <c r="I36" s="29">
        <v>633</v>
      </c>
      <c r="J36" s="266">
        <v>575</v>
      </c>
      <c r="K36" s="266">
        <v>460</v>
      </c>
      <c r="L36" s="31">
        <v>374</v>
      </c>
    </row>
    <row r="37" spans="1:12" ht="12">
      <c r="A37" s="15" t="s">
        <v>37</v>
      </c>
      <c r="B37" s="15" t="s">
        <v>35</v>
      </c>
      <c r="C37" s="15" t="s">
        <v>28</v>
      </c>
      <c r="D37" s="111">
        <v>1500</v>
      </c>
      <c r="E37" s="17">
        <v>2.3</v>
      </c>
      <c r="F37" s="113">
        <v>2.1</v>
      </c>
      <c r="G37" s="113">
        <v>1.7000000000000002</v>
      </c>
      <c r="H37" s="115">
        <v>1.2000000000000002</v>
      </c>
      <c r="I37" s="29">
        <v>575</v>
      </c>
      <c r="J37" s="266">
        <v>518</v>
      </c>
      <c r="K37" s="266">
        <v>403</v>
      </c>
      <c r="L37" s="31">
        <v>288</v>
      </c>
    </row>
    <row r="38" spans="1:12" ht="12">
      <c r="A38" s="15" t="s">
        <v>37</v>
      </c>
      <c r="B38" s="15" t="s">
        <v>35</v>
      </c>
      <c r="C38" s="15" t="s">
        <v>29</v>
      </c>
      <c r="D38" s="111">
        <v>2000</v>
      </c>
      <c r="E38" s="17">
        <v>2.6</v>
      </c>
      <c r="F38" s="113">
        <v>2.3</v>
      </c>
      <c r="G38" s="113">
        <v>1.9000000000000001</v>
      </c>
      <c r="H38" s="115">
        <v>1.5</v>
      </c>
      <c r="I38" s="29">
        <v>633</v>
      </c>
      <c r="J38" s="266">
        <v>575</v>
      </c>
      <c r="K38" s="266">
        <v>460</v>
      </c>
      <c r="L38" s="31">
        <v>374</v>
      </c>
    </row>
    <row r="39" spans="1:12" ht="12">
      <c r="A39" s="15" t="s">
        <v>37</v>
      </c>
      <c r="B39" s="15" t="s">
        <v>35</v>
      </c>
      <c r="C39" s="15">
        <v>-18</v>
      </c>
      <c r="D39" s="111">
        <v>2000</v>
      </c>
      <c r="E39" s="17">
        <v>2.6</v>
      </c>
      <c r="F39" s="113">
        <v>2.3</v>
      </c>
      <c r="G39" s="113">
        <v>1.9000000000000001</v>
      </c>
      <c r="H39" s="115">
        <v>1.5</v>
      </c>
      <c r="I39" s="29">
        <v>633</v>
      </c>
      <c r="J39" s="266">
        <v>575</v>
      </c>
      <c r="K39" s="266">
        <v>460</v>
      </c>
      <c r="L39" s="31">
        <v>374</v>
      </c>
    </row>
    <row r="40" spans="1:12" ht="12">
      <c r="A40" s="15" t="s">
        <v>38</v>
      </c>
      <c r="B40" s="15" t="s">
        <v>35</v>
      </c>
      <c r="C40" s="15" t="s">
        <v>28</v>
      </c>
      <c r="D40" s="111">
        <v>1500</v>
      </c>
      <c r="E40" s="17">
        <v>2.3</v>
      </c>
      <c r="F40" s="113">
        <v>2.1</v>
      </c>
      <c r="G40" s="113">
        <v>1.7000000000000002</v>
      </c>
      <c r="H40" s="115">
        <v>1.2000000000000002</v>
      </c>
      <c r="I40" s="29">
        <v>575</v>
      </c>
      <c r="J40" s="266">
        <v>518</v>
      </c>
      <c r="K40" s="266">
        <v>403</v>
      </c>
      <c r="L40" s="31">
        <v>288</v>
      </c>
    </row>
    <row r="41" spans="1:12" ht="12">
      <c r="A41" s="15" t="s">
        <v>38</v>
      </c>
      <c r="B41" s="15" t="s">
        <v>35</v>
      </c>
      <c r="C41" s="15" t="s">
        <v>29</v>
      </c>
      <c r="D41" s="111">
        <v>2000</v>
      </c>
      <c r="E41" s="17">
        <v>2.6</v>
      </c>
      <c r="F41" s="113">
        <v>2.3</v>
      </c>
      <c r="G41" s="113">
        <v>1.9000000000000001</v>
      </c>
      <c r="H41" s="115">
        <v>1.5</v>
      </c>
      <c r="I41" s="29">
        <v>633</v>
      </c>
      <c r="J41" s="266">
        <v>575</v>
      </c>
      <c r="K41" s="266">
        <v>460</v>
      </c>
      <c r="L41" s="31">
        <v>374</v>
      </c>
    </row>
    <row r="42" spans="1:12" ht="12">
      <c r="A42" s="15" t="s">
        <v>38</v>
      </c>
      <c r="B42" s="15" t="s">
        <v>35</v>
      </c>
      <c r="C42" s="15">
        <v>-18</v>
      </c>
      <c r="D42" s="111">
        <v>2000</v>
      </c>
      <c r="E42" s="17">
        <v>2.6</v>
      </c>
      <c r="F42" s="113">
        <v>2.3</v>
      </c>
      <c r="G42" s="113">
        <v>1.9000000000000001</v>
      </c>
      <c r="H42" s="115">
        <v>1.5</v>
      </c>
      <c r="I42" s="29">
        <v>633</v>
      </c>
      <c r="J42" s="266">
        <v>575</v>
      </c>
      <c r="K42" s="266">
        <v>460</v>
      </c>
      <c r="L42" s="31">
        <v>374</v>
      </c>
    </row>
    <row r="43" spans="1:12" ht="12">
      <c r="A43" s="15" t="s">
        <v>39</v>
      </c>
      <c r="B43" s="15" t="s">
        <v>184</v>
      </c>
      <c r="C43" s="15" t="s">
        <v>28</v>
      </c>
      <c r="D43" s="111">
        <v>1500</v>
      </c>
      <c r="E43" s="17">
        <v>2.3</v>
      </c>
      <c r="F43" s="113">
        <v>2.1</v>
      </c>
      <c r="G43" s="113">
        <v>1.7000000000000002</v>
      </c>
      <c r="H43" s="115">
        <v>1.2000000000000002</v>
      </c>
      <c r="I43" s="29">
        <v>575</v>
      </c>
      <c r="J43" s="266">
        <v>518</v>
      </c>
      <c r="K43" s="266">
        <v>403</v>
      </c>
      <c r="L43" s="31">
        <v>288</v>
      </c>
    </row>
    <row r="44" spans="1:12" ht="12">
      <c r="A44" s="15" t="s">
        <v>39</v>
      </c>
      <c r="B44" s="15" t="s">
        <v>184</v>
      </c>
      <c r="C44" s="15" t="s">
        <v>29</v>
      </c>
      <c r="D44" s="111">
        <v>2000</v>
      </c>
      <c r="E44" s="17">
        <v>2.6</v>
      </c>
      <c r="F44" s="113">
        <v>2.3</v>
      </c>
      <c r="G44" s="113">
        <v>1.9000000000000001</v>
      </c>
      <c r="H44" s="115">
        <v>1.5</v>
      </c>
      <c r="I44" s="29">
        <v>633</v>
      </c>
      <c r="J44" s="266">
        <v>575</v>
      </c>
      <c r="K44" s="266">
        <v>460</v>
      </c>
      <c r="L44" s="31">
        <v>374</v>
      </c>
    </row>
    <row r="45" spans="1:12" ht="12">
      <c r="A45" s="15" t="s">
        <v>39</v>
      </c>
      <c r="B45" s="15" t="s">
        <v>184</v>
      </c>
      <c r="C45" s="15">
        <v>-18</v>
      </c>
      <c r="D45" s="111">
        <v>2000</v>
      </c>
      <c r="E45" s="17">
        <v>2.6</v>
      </c>
      <c r="F45" s="113">
        <v>2.3</v>
      </c>
      <c r="G45" s="113">
        <v>1.9000000000000001</v>
      </c>
      <c r="H45" s="115">
        <v>1.5</v>
      </c>
      <c r="I45" s="29">
        <v>633</v>
      </c>
      <c r="J45" s="266">
        <v>575</v>
      </c>
      <c r="K45" s="266">
        <v>460</v>
      </c>
      <c r="L45" s="31">
        <v>374</v>
      </c>
    </row>
    <row r="46" spans="1:12" ht="12">
      <c r="A46" s="15" t="s">
        <v>40</v>
      </c>
      <c r="B46" s="15" t="s">
        <v>184</v>
      </c>
      <c r="C46" s="15" t="s">
        <v>28</v>
      </c>
      <c r="D46" s="111">
        <v>1500</v>
      </c>
      <c r="E46" s="17">
        <v>2.3</v>
      </c>
      <c r="F46" s="113">
        <v>2.1</v>
      </c>
      <c r="G46" s="113">
        <v>1.7000000000000002</v>
      </c>
      <c r="H46" s="115">
        <v>1.2000000000000002</v>
      </c>
      <c r="I46" s="29">
        <v>575</v>
      </c>
      <c r="J46" s="266">
        <v>518</v>
      </c>
      <c r="K46" s="266">
        <v>403</v>
      </c>
      <c r="L46" s="31">
        <v>288</v>
      </c>
    </row>
    <row r="47" spans="1:12" ht="12">
      <c r="A47" s="15" t="s">
        <v>40</v>
      </c>
      <c r="B47" s="15" t="s">
        <v>184</v>
      </c>
      <c r="C47" s="15" t="s">
        <v>29</v>
      </c>
      <c r="D47" s="111">
        <v>2000</v>
      </c>
      <c r="E47" s="17">
        <v>2.6</v>
      </c>
      <c r="F47" s="113">
        <v>2.3</v>
      </c>
      <c r="G47" s="113">
        <v>1.9000000000000001</v>
      </c>
      <c r="H47" s="115">
        <v>1.5</v>
      </c>
      <c r="I47" s="29">
        <v>633</v>
      </c>
      <c r="J47" s="266">
        <v>575</v>
      </c>
      <c r="K47" s="266">
        <v>460</v>
      </c>
      <c r="L47" s="31">
        <v>374</v>
      </c>
    </row>
    <row r="48" spans="1:12" ht="12">
      <c r="A48" s="15" t="s">
        <v>41</v>
      </c>
      <c r="B48" s="15" t="s">
        <v>35</v>
      </c>
      <c r="C48" s="15" t="s">
        <v>28</v>
      </c>
      <c r="D48" s="111">
        <v>1500</v>
      </c>
      <c r="E48" s="17">
        <v>2.3</v>
      </c>
      <c r="F48" s="113">
        <v>2.1</v>
      </c>
      <c r="G48" s="113">
        <v>1.7000000000000002</v>
      </c>
      <c r="H48" s="115">
        <v>1.2000000000000002</v>
      </c>
      <c r="I48" s="29">
        <v>575</v>
      </c>
      <c r="J48" s="266">
        <v>518</v>
      </c>
      <c r="K48" s="266">
        <v>403</v>
      </c>
      <c r="L48" s="31">
        <v>288</v>
      </c>
    </row>
    <row r="49" spans="1:12" ht="12">
      <c r="A49" s="15" t="s">
        <v>41</v>
      </c>
      <c r="B49" s="15" t="s">
        <v>35</v>
      </c>
      <c r="C49" s="15" t="s">
        <v>29</v>
      </c>
      <c r="D49" s="111">
        <v>2000</v>
      </c>
      <c r="E49" s="17">
        <v>2.6</v>
      </c>
      <c r="F49" s="113">
        <v>2.3</v>
      </c>
      <c r="G49" s="113">
        <v>1.9000000000000001</v>
      </c>
      <c r="H49" s="115">
        <v>1.5</v>
      </c>
      <c r="I49" s="29">
        <v>633</v>
      </c>
      <c r="J49" s="266">
        <v>575</v>
      </c>
      <c r="K49" s="266">
        <v>460</v>
      </c>
      <c r="L49" s="31">
        <v>374</v>
      </c>
    </row>
    <row r="50" spans="1:12" ht="12">
      <c r="A50" s="15" t="s">
        <v>41</v>
      </c>
      <c r="B50" s="15" t="s">
        <v>35</v>
      </c>
      <c r="C50" s="15">
        <v>-18</v>
      </c>
      <c r="D50" s="111">
        <v>2000</v>
      </c>
      <c r="E50" s="17">
        <v>2.6</v>
      </c>
      <c r="F50" s="113">
        <v>2.3</v>
      </c>
      <c r="G50" s="113">
        <v>1.9000000000000001</v>
      </c>
      <c r="H50" s="115">
        <v>1.5</v>
      </c>
      <c r="I50" s="29">
        <v>633</v>
      </c>
      <c r="J50" s="266">
        <v>575</v>
      </c>
      <c r="K50" s="266">
        <v>460</v>
      </c>
      <c r="L50" s="31">
        <v>374</v>
      </c>
    </row>
    <row r="51" spans="1:12" ht="12">
      <c r="A51" s="15" t="s">
        <v>81</v>
      </c>
      <c r="B51" s="15" t="s">
        <v>184</v>
      </c>
      <c r="C51" s="15" t="s">
        <v>28</v>
      </c>
      <c r="D51" s="111">
        <v>1500</v>
      </c>
      <c r="E51" s="17">
        <v>2.3</v>
      </c>
      <c r="F51" s="113">
        <v>2.1</v>
      </c>
      <c r="G51" s="113">
        <v>1.7000000000000002</v>
      </c>
      <c r="H51" s="115">
        <v>1.2000000000000002</v>
      </c>
      <c r="I51" s="29">
        <v>575</v>
      </c>
      <c r="J51" s="266">
        <v>518</v>
      </c>
      <c r="K51" s="266">
        <v>403</v>
      </c>
      <c r="L51" s="31">
        <v>288</v>
      </c>
    </row>
    <row r="52" spans="1:12" ht="12">
      <c r="A52" s="15" t="s">
        <v>81</v>
      </c>
      <c r="B52" s="15" t="s">
        <v>184</v>
      </c>
      <c r="C52" s="15" t="s">
        <v>29</v>
      </c>
      <c r="D52" s="111">
        <v>2000</v>
      </c>
      <c r="E52" s="17">
        <v>2.6</v>
      </c>
      <c r="F52" s="113">
        <v>2.3</v>
      </c>
      <c r="G52" s="113">
        <v>1.9000000000000001</v>
      </c>
      <c r="H52" s="115">
        <v>1.5</v>
      </c>
      <c r="I52" s="29">
        <v>633</v>
      </c>
      <c r="J52" s="266">
        <v>575</v>
      </c>
      <c r="K52" s="266">
        <v>460</v>
      </c>
      <c r="L52" s="31">
        <v>374</v>
      </c>
    </row>
    <row r="53" spans="1:12" ht="12">
      <c r="A53" s="15" t="s">
        <v>81</v>
      </c>
      <c r="B53" s="15" t="s">
        <v>184</v>
      </c>
      <c r="C53" s="15">
        <v>-18</v>
      </c>
      <c r="D53" s="111">
        <v>2000</v>
      </c>
      <c r="E53" s="17">
        <v>2.6</v>
      </c>
      <c r="F53" s="113">
        <v>2.3</v>
      </c>
      <c r="G53" s="113">
        <v>1.9000000000000001</v>
      </c>
      <c r="H53" s="115">
        <v>1.5</v>
      </c>
      <c r="I53" s="29">
        <v>633</v>
      </c>
      <c r="J53" s="266">
        <v>575</v>
      </c>
      <c r="K53" s="266">
        <v>460</v>
      </c>
      <c r="L53" s="31">
        <v>374</v>
      </c>
    </row>
    <row r="54" spans="1:12" ht="12">
      <c r="A54" s="15" t="s">
        <v>42</v>
      </c>
      <c r="B54" s="15" t="s">
        <v>184</v>
      </c>
      <c r="C54" s="15" t="s">
        <v>28</v>
      </c>
      <c r="D54" s="111">
        <v>2500</v>
      </c>
      <c r="E54" s="17">
        <v>2.3</v>
      </c>
      <c r="F54" s="113">
        <v>2.1</v>
      </c>
      <c r="G54" s="113">
        <v>1.7000000000000002</v>
      </c>
      <c r="H54" s="115">
        <v>1.2000000000000002</v>
      </c>
      <c r="I54" s="29">
        <v>575</v>
      </c>
      <c r="J54" s="266">
        <v>518</v>
      </c>
      <c r="K54" s="266">
        <v>403</v>
      </c>
      <c r="L54" s="31">
        <v>288</v>
      </c>
    </row>
    <row r="55" spans="1:12" ht="12">
      <c r="A55" s="15" t="s">
        <v>42</v>
      </c>
      <c r="B55" s="15" t="s">
        <v>184</v>
      </c>
      <c r="C55" s="15" t="s">
        <v>29</v>
      </c>
      <c r="D55" s="111">
        <v>5000</v>
      </c>
      <c r="E55" s="17">
        <v>2.6</v>
      </c>
      <c r="F55" s="113">
        <v>2.3</v>
      </c>
      <c r="G55" s="113">
        <v>1.9000000000000001</v>
      </c>
      <c r="H55" s="115">
        <v>1.5</v>
      </c>
      <c r="I55" s="29">
        <v>633</v>
      </c>
      <c r="J55" s="266">
        <v>575</v>
      </c>
      <c r="K55" s="266">
        <v>460</v>
      </c>
      <c r="L55" s="31">
        <v>374</v>
      </c>
    </row>
    <row r="56" spans="1:12" ht="12">
      <c r="A56" s="15" t="s">
        <v>43</v>
      </c>
      <c r="B56" s="15" t="s">
        <v>184</v>
      </c>
      <c r="C56" s="15" t="s">
        <v>28</v>
      </c>
      <c r="D56" s="111">
        <v>1500</v>
      </c>
      <c r="E56" s="17">
        <v>2.3</v>
      </c>
      <c r="F56" s="113">
        <v>2.1</v>
      </c>
      <c r="G56" s="113">
        <v>1.7000000000000002</v>
      </c>
      <c r="H56" s="115">
        <v>1.2000000000000002</v>
      </c>
      <c r="I56" s="29">
        <v>575</v>
      </c>
      <c r="J56" s="266">
        <v>518</v>
      </c>
      <c r="K56" s="266">
        <v>403</v>
      </c>
      <c r="L56" s="31">
        <v>288</v>
      </c>
    </row>
    <row r="57" spans="1:12" ht="12">
      <c r="A57" s="15" t="s">
        <v>43</v>
      </c>
      <c r="B57" s="15" t="s">
        <v>184</v>
      </c>
      <c r="C57" s="15" t="s">
        <v>29</v>
      </c>
      <c r="D57" s="111">
        <v>2000</v>
      </c>
      <c r="E57" s="17">
        <v>2.6</v>
      </c>
      <c r="F57" s="113">
        <v>2.3</v>
      </c>
      <c r="G57" s="113">
        <v>1.9000000000000001</v>
      </c>
      <c r="H57" s="115">
        <v>1.5</v>
      </c>
      <c r="I57" s="29">
        <v>633</v>
      </c>
      <c r="J57" s="266">
        <v>575</v>
      </c>
      <c r="K57" s="266">
        <v>460</v>
      </c>
      <c r="L57" s="31">
        <v>374</v>
      </c>
    </row>
    <row r="58" spans="1:12" ht="12">
      <c r="A58" s="15" t="s">
        <v>43</v>
      </c>
      <c r="B58" s="15" t="s">
        <v>184</v>
      </c>
      <c r="C58" s="15">
        <v>-18</v>
      </c>
      <c r="D58" s="111">
        <v>2000</v>
      </c>
      <c r="E58" s="17">
        <v>2.6</v>
      </c>
      <c r="F58" s="113">
        <v>2.3</v>
      </c>
      <c r="G58" s="113">
        <v>1.9000000000000001</v>
      </c>
      <c r="H58" s="115">
        <v>1.5</v>
      </c>
      <c r="I58" s="29">
        <v>633</v>
      </c>
      <c r="J58" s="266">
        <v>575</v>
      </c>
      <c r="K58" s="266">
        <v>460</v>
      </c>
      <c r="L58" s="31">
        <v>374</v>
      </c>
    </row>
    <row r="59" spans="1:12" ht="12">
      <c r="A59" s="15" t="s">
        <v>44</v>
      </c>
      <c r="B59" s="15" t="s">
        <v>184</v>
      </c>
      <c r="C59" s="15" t="s">
        <v>28</v>
      </c>
      <c r="D59" s="111">
        <v>1500</v>
      </c>
      <c r="E59" s="17">
        <v>2.3</v>
      </c>
      <c r="F59" s="113">
        <v>2.1</v>
      </c>
      <c r="G59" s="113">
        <v>1.7000000000000002</v>
      </c>
      <c r="H59" s="115">
        <v>1.2000000000000002</v>
      </c>
      <c r="I59" s="29">
        <v>575</v>
      </c>
      <c r="J59" s="266">
        <v>518</v>
      </c>
      <c r="K59" s="266">
        <v>403</v>
      </c>
      <c r="L59" s="31">
        <v>288</v>
      </c>
    </row>
    <row r="60" spans="1:12" ht="12">
      <c r="A60" s="15" t="s">
        <v>44</v>
      </c>
      <c r="B60" s="15" t="s">
        <v>184</v>
      </c>
      <c r="C60" s="15" t="s">
        <v>29</v>
      </c>
      <c r="D60" s="111">
        <v>2000</v>
      </c>
      <c r="E60" s="17">
        <v>2.6</v>
      </c>
      <c r="F60" s="113">
        <v>2.3</v>
      </c>
      <c r="G60" s="113">
        <v>1.9000000000000001</v>
      </c>
      <c r="H60" s="115">
        <v>1.5</v>
      </c>
      <c r="I60" s="29">
        <v>633</v>
      </c>
      <c r="J60" s="266">
        <v>575</v>
      </c>
      <c r="K60" s="266">
        <v>460</v>
      </c>
      <c r="L60" s="31">
        <v>374</v>
      </c>
    </row>
    <row r="61" spans="1:12" ht="12">
      <c r="A61" s="15" t="s">
        <v>85</v>
      </c>
      <c r="B61" s="15" t="s">
        <v>184</v>
      </c>
      <c r="C61" s="15" t="s">
        <v>28</v>
      </c>
      <c r="D61" s="111">
        <v>1500</v>
      </c>
      <c r="E61" s="17">
        <v>2.3</v>
      </c>
      <c r="F61" s="113">
        <v>2.1</v>
      </c>
      <c r="G61" s="113">
        <v>1.7000000000000002</v>
      </c>
      <c r="H61" s="115">
        <v>1.2000000000000002</v>
      </c>
      <c r="I61" s="29">
        <v>575</v>
      </c>
      <c r="J61" s="266">
        <v>518</v>
      </c>
      <c r="K61" s="266">
        <v>403</v>
      </c>
      <c r="L61" s="31">
        <v>288</v>
      </c>
    </row>
    <row r="62" spans="1:12" ht="12">
      <c r="A62" s="15" t="s">
        <v>85</v>
      </c>
      <c r="B62" s="15" t="s">
        <v>184</v>
      </c>
      <c r="C62" s="15" t="s">
        <v>29</v>
      </c>
      <c r="D62" s="111">
        <v>2000</v>
      </c>
      <c r="E62" s="17">
        <v>2.6</v>
      </c>
      <c r="F62" s="113">
        <v>2.3</v>
      </c>
      <c r="G62" s="113">
        <v>1.9000000000000001</v>
      </c>
      <c r="H62" s="115">
        <v>1.5</v>
      </c>
      <c r="I62" s="29">
        <v>633</v>
      </c>
      <c r="J62" s="266">
        <v>575</v>
      </c>
      <c r="K62" s="266">
        <v>460</v>
      </c>
      <c r="L62" s="31">
        <v>374</v>
      </c>
    </row>
    <row r="63" spans="1:12" ht="12">
      <c r="A63" s="15" t="s">
        <v>45</v>
      </c>
      <c r="B63" s="15" t="s">
        <v>184</v>
      </c>
      <c r="C63" s="15" t="s">
        <v>28</v>
      </c>
      <c r="D63" s="111">
        <v>1500</v>
      </c>
      <c r="E63" s="17">
        <v>2.3</v>
      </c>
      <c r="F63" s="113">
        <v>2.1</v>
      </c>
      <c r="G63" s="113">
        <v>1.7000000000000002</v>
      </c>
      <c r="H63" s="115">
        <v>1.2000000000000002</v>
      </c>
      <c r="I63" s="29">
        <v>575</v>
      </c>
      <c r="J63" s="266">
        <v>518</v>
      </c>
      <c r="K63" s="266">
        <v>403</v>
      </c>
      <c r="L63" s="31">
        <v>288</v>
      </c>
    </row>
    <row r="64" spans="1:12" ht="12">
      <c r="A64" s="15" t="s">
        <v>45</v>
      </c>
      <c r="B64" s="15" t="s">
        <v>184</v>
      </c>
      <c r="C64" s="15" t="s">
        <v>29</v>
      </c>
      <c r="D64" s="111">
        <v>2000</v>
      </c>
      <c r="E64" s="17">
        <v>2.6</v>
      </c>
      <c r="F64" s="113">
        <v>2.3</v>
      </c>
      <c r="G64" s="113">
        <v>1.9000000000000001</v>
      </c>
      <c r="H64" s="115">
        <v>1.5</v>
      </c>
      <c r="I64" s="29">
        <v>633</v>
      </c>
      <c r="J64" s="266">
        <v>575</v>
      </c>
      <c r="K64" s="266">
        <v>460</v>
      </c>
      <c r="L64" s="31">
        <v>374</v>
      </c>
    </row>
    <row r="65" spans="1:12" ht="12">
      <c r="A65" s="15" t="s">
        <v>45</v>
      </c>
      <c r="B65" s="15" t="s">
        <v>184</v>
      </c>
      <c r="C65" s="15">
        <v>-18</v>
      </c>
      <c r="D65" s="111">
        <v>2000</v>
      </c>
      <c r="E65" s="17">
        <v>2.6</v>
      </c>
      <c r="F65" s="113">
        <v>2.3</v>
      </c>
      <c r="G65" s="113">
        <v>1.9000000000000001</v>
      </c>
      <c r="H65" s="115">
        <v>1.5</v>
      </c>
      <c r="I65" s="29">
        <v>633</v>
      </c>
      <c r="J65" s="266">
        <v>575</v>
      </c>
      <c r="K65" s="266">
        <v>460</v>
      </c>
      <c r="L65" s="31">
        <v>374</v>
      </c>
    </row>
    <row r="66" spans="1:12" ht="12">
      <c r="A66" s="15" t="s">
        <v>30</v>
      </c>
      <c r="B66" s="15" t="s">
        <v>35</v>
      </c>
      <c r="C66" s="15" t="s">
        <v>28</v>
      </c>
      <c r="D66" s="111">
        <v>1500</v>
      </c>
      <c r="E66" s="17">
        <v>2.3</v>
      </c>
      <c r="F66" s="113">
        <v>2.1</v>
      </c>
      <c r="G66" s="113">
        <v>1.7000000000000002</v>
      </c>
      <c r="H66" s="115">
        <v>1.2000000000000002</v>
      </c>
      <c r="I66" s="29">
        <v>575</v>
      </c>
      <c r="J66" s="266">
        <v>518</v>
      </c>
      <c r="K66" s="266">
        <v>403</v>
      </c>
      <c r="L66" s="31">
        <v>288</v>
      </c>
    </row>
    <row r="67" spans="1:12" ht="12">
      <c r="A67" s="15" t="s">
        <v>30</v>
      </c>
      <c r="B67" s="15" t="s">
        <v>35</v>
      </c>
      <c r="C67" s="15" t="s">
        <v>29</v>
      </c>
      <c r="D67" s="111">
        <v>2000</v>
      </c>
      <c r="E67" s="17">
        <v>2.6</v>
      </c>
      <c r="F67" s="113">
        <v>2.3</v>
      </c>
      <c r="G67" s="113">
        <v>1.9000000000000001</v>
      </c>
      <c r="H67" s="115">
        <v>1.5</v>
      </c>
      <c r="I67" s="29">
        <v>633</v>
      </c>
      <c r="J67" s="266">
        <v>575</v>
      </c>
      <c r="K67" s="266">
        <v>460</v>
      </c>
      <c r="L67" s="31">
        <v>374</v>
      </c>
    </row>
    <row r="68" spans="1:12" ht="12">
      <c r="A68" s="15" t="s">
        <v>30</v>
      </c>
      <c r="B68" s="15" t="s">
        <v>35</v>
      </c>
      <c r="C68" s="15">
        <v>-18</v>
      </c>
      <c r="D68" s="111">
        <v>2000</v>
      </c>
      <c r="E68" s="17">
        <v>2.6</v>
      </c>
      <c r="F68" s="113">
        <v>2.3</v>
      </c>
      <c r="G68" s="113">
        <v>1.9000000000000001</v>
      </c>
      <c r="H68" s="115">
        <v>1.5</v>
      </c>
      <c r="I68" s="29">
        <v>633</v>
      </c>
      <c r="J68" s="266">
        <v>575</v>
      </c>
      <c r="K68" s="266">
        <v>460</v>
      </c>
      <c r="L68" s="31">
        <v>374</v>
      </c>
    </row>
    <row r="69" spans="1:12" ht="12">
      <c r="A69" s="15" t="s">
        <v>46</v>
      </c>
      <c r="B69" s="15" t="s">
        <v>184</v>
      </c>
      <c r="C69" s="15" t="s">
        <v>28</v>
      </c>
      <c r="D69" s="111">
        <v>1500</v>
      </c>
      <c r="E69" s="17">
        <v>2.3</v>
      </c>
      <c r="F69" s="113">
        <v>2.1</v>
      </c>
      <c r="G69" s="113">
        <v>1.7000000000000002</v>
      </c>
      <c r="H69" s="115">
        <v>1.2000000000000002</v>
      </c>
      <c r="I69" s="29">
        <v>575</v>
      </c>
      <c r="J69" s="266">
        <v>518</v>
      </c>
      <c r="K69" s="266">
        <v>403</v>
      </c>
      <c r="L69" s="31">
        <v>288</v>
      </c>
    </row>
    <row r="70" spans="1:12" ht="12">
      <c r="A70" s="15" t="s">
        <v>46</v>
      </c>
      <c r="B70" s="15" t="s">
        <v>184</v>
      </c>
      <c r="C70" s="15" t="s">
        <v>29</v>
      </c>
      <c r="D70" s="111">
        <v>2000</v>
      </c>
      <c r="E70" s="17">
        <v>2.6</v>
      </c>
      <c r="F70" s="113">
        <v>2.3</v>
      </c>
      <c r="G70" s="113">
        <v>1.9000000000000001</v>
      </c>
      <c r="H70" s="115">
        <v>1.5</v>
      </c>
      <c r="I70" s="29">
        <v>633</v>
      </c>
      <c r="J70" s="266">
        <v>575</v>
      </c>
      <c r="K70" s="266">
        <v>460</v>
      </c>
      <c r="L70" s="31">
        <v>374</v>
      </c>
    </row>
    <row r="71" spans="1:12" ht="12">
      <c r="A71" s="15" t="s">
        <v>47</v>
      </c>
      <c r="B71" s="15" t="s">
        <v>35</v>
      </c>
      <c r="C71" s="15" t="s">
        <v>28</v>
      </c>
      <c r="D71" s="111">
        <v>2000</v>
      </c>
      <c r="E71" s="17">
        <v>2.3</v>
      </c>
      <c r="F71" s="113">
        <v>2.1</v>
      </c>
      <c r="G71" s="113">
        <v>1.7000000000000002</v>
      </c>
      <c r="H71" s="115">
        <v>1.2000000000000002</v>
      </c>
      <c r="I71" s="29">
        <v>575</v>
      </c>
      <c r="J71" s="266">
        <v>518</v>
      </c>
      <c r="K71" s="266">
        <v>403</v>
      </c>
      <c r="L71" s="31">
        <v>288</v>
      </c>
    </row>
    <row r="72" spans="1:12" ht="12">
      <c r="A72" s="15" t="s">
        <v>47</v>
      </c>
      <c r="B72" s="15" t="s">
        <v>35</v>
      </c>
      <c r="C72" s="15" t="s">
        <v>29</v>
      </c>
      <c r="D72" s="111">
        <v>2500</v>
      </c>
      <c r="E72" s="17">
        <v>2.6</v>
      </c>
      <c r="F72" s="113">
        <v>2.3</v>
      </c>
      <c r="G72" s="113">
        <v>1.9000000000000001</v>
      </c>
      <c r="H72" s="115">
        <v>1.5</v>
      </c>
      <c r="I72" s="29">
        <v>633</v>
      </c>
      <c r="J72" s="266">
        <v>575</v>
      </c>
      <c r="K72" s="266">
        <v>460</v>
      </c>
      <c r="L72" s="31">
        <v>374</v>
      </c>
    </row>
    <row r="73" spans="1:12" ht="12">
      <c r="A73" s="15" t="s">
        <v>47</v>
      </c>
      <c r="B73" s="15" t="s">
        <v>35</v>
      </c>
      <c r="C73" s="15">
        <v>-18</v>
      </c>
      <c r="D73" s="111">
        <v>2500</v>
      </c>
      <c r="E73" s="17">
        <v>2.6</v>
      </c>
      <c r="F73" s="113">
        <v>2.3</v>
      </c>
      <c r="G73" s="113">
        <v>1.9000000000000001</v>
      </c>
      <c r="H73" s="115">
        <v>1.5</v>
      </c>
      <c r="I73" s="29">
        <v>633</v>
      </c>
      <c r="J73" s="266">
        <v>575</v>
      </c>
      <c r="K73" s="266">
        <v>460</v>
      </c>
      <c r="L73" s="31">
        <v>374</v>
      </c>
    </row>
    <row r="74" spans="1:12" ht="12">
      <c r="A74" s="15" t="s">
        <v>48</v>
      </c>
      <c r="B74" s="15" t="s">
        <v>184</v>
      </c>
      <c r="C74" s="15" t="s">
        <v>28</v>
      </c>
      <c r="D74" s="111">
        <v>2500</v>
      </c>
      <c r="E74" s="17">
        <v>2.3</v>
      </c>
      <c r="F74" s="113">
        <v>2.1</v>
      </c>
      <c r="G74" s="113">
        <v>1.7000000000000002</v>
      </c>
      <c r="H74" s="115">
        <v>1.2000000000000002</v>
      </c>
      <c r="I74" s="29">
        <v>575</v>
      </c>
      <c r="J74" s="266">
        <v>518</v>
      </c>
      <c r="K74" s="266">
        <v>403</v>
      </c>
      <c r="L74" s="31">
        <v>288</v>
      </c>
    </row>
    <row r="75" spans="1:12" ht="12">
      <c r="A75" s="15" t="s">
        <v>48</v>
      </c>
      <c r="B75" s="15" t="s">
        <v>184</v>
      </c>
      <c r="C75" s="15" t="s">
        <v>29</v>
      </c>
      <c r="D75" s="111">
        <v>5000</v>
      </c>
      <c r="E75" s="17">
        <v>2.6</v>
      </c>
      <c r="F75" s="113">
        <v>2.3</v>
      </c>
      <c r="G75" s="113">
        <v>1.9000000000000001</v>
      </c>
      <c r="H75" s="115">
        <v>1.5</v>
      </c>
      <c r="I75" s="29">
        <v>633</v>
      </c>
      <c r="J75" s="266">
        <v>575</v>
      </c>
      <c r="K75" s="266">
        <v>460</v>
      </c>
      <c r="L75" s="31">
        <v>374</v>
      </c>
    </row>
    <row r="76" spans="1:12" ht="12">
      <c r="A76" s="15" t="s">
        <v>84</v>
      </c>
      <c r="B76" s="15" t="s">
        <v>184</v>
      </c>
      <c r="C76" s="15" t="s">
        <v>28</v>
      </c>
      <c r="D76" s="111">
        <v>2000</v>
      </c>
      <c r="E76" s="17">
        <v>2.3</v>
      </c>
      <c r="F76" s="113">
        <v>2.1</v>
      </c>
      <c r="G76" s="113">
        <v>1.7000000000000002</v>
      </c>
      <c r="H76" s="115">
        <v>1.2000000000000002</v>
      </c>
      <c r="I76" s="29">
        <v>575</v>
      </c>
      <c r="J76" s="266">
        <v>518</v>
      </c>
      <c r="K76" s="266">
        <v>403</v>
      </c>
      <c r="L76" s="31">
        <v>288</v>
      </c>
    </row>
    <row r="77" spans="1:12" ht="12">
      <c r="A77" s="15" t="s">
        <v>84</v>
      </c>
      <c r="B77" s="15" t="s">
        <v>184</v>
      </c>
      <c r="C77" s="15" t="s">
        <v>29</v>
      </c>
      <c r="D77" s="111">
        <v>2500</v>
      </c>
      <c r="E77" s="17">
        <v>2.6</v>
      </c>
      <c r="F77" s="113">
        <v>2.3</v>
      </c>
      <c r="G77" s="113">
        <v>1.9000000000000001</v>
      </c>
      <c r="H77" s="115">
        <v>1.5</v>
      </c>
      <c r="I77" s="29">
        <v>633</v>
      </c>
      <c r="J77" s="266">
        <v>575</v>
      </c>
      <c r="K77" s="266">
        <v>460</v>
      </c>
      <c r="L77" s="31">
        <v>374</v>
      </c>
    </row>
    <row r="78" spans="1:12" ht="12">
      <c r="A78" s="15" t="s">
        <v>49</v>
      </c>
      <c r="B78" s="15" t="s">
        <v>184</v>
      </c>
      <c r="C78" s="15" t="s">
        <v>28</v>
      </c>
      <c r="D78" s="111">
        <v>1500</v>
      </c>
      <c r="E78" s="17">
        <v>2.3</v>
      </c>
      <c r="F78" s="113">
        <v>2.1</v>
      </c>
      <c r="G78" s="113">
        <v>1.7000000000000002</v>
      </c>
      <c r="H78" s="115">
        <v>1.2000000000000002</v>
      </c>
      <c r="I78" s="29">
        <v>575</v>
      </c>
      <c r="J78" s="266">
        <v>518</v>
      </c>
      <c r="K78" s="266">
        <v>403</v>
      </c>
      <c r="L78" s="31">
        <v>288</v>
      </c>
    </row>
    <row r="79" spans="1:12" ht="12">
      <c r="A79" s="15" t="s">
        <v>49</v>
      </c>
      <c r="B79" s="15" t="s">
        <v>184</v>
      </c>
      <c r="C79" s="15" t="s">
        <v>29</v>
      </c>
      <c r="D79" s="111">
        <v>2000</v>
      </c>
      <c r="E79" s="17">
        <v>2.6</v>
      </c>
      <c r="F79" s="113">
        <v>2.3</v>
      </c>
      <c r="G79" s="113">
        <v>1.9000000000000001</v>
      </c>
      <c r="H79" s="115">
        <v>1.5</v>
      </c>
      <c r="I79" s="29">
        <v>633</v>
      </c>
      <c r="J79" s="266">
        <v>575</v>
      </c>
      <c r="K79" s="266">
        <v>460</v>
      </c>
      <c r="L79" s="31">
        <v>374</v>
      </c>
    </row>
    <row r="80" spans="1:12" ht="12">
      <c r="A80" s="15" t="s">
        <v>50</v>
      </c>
      <c r="B80" s="15" t="s">
        <v>184</v>
      </c>
      <c r="C80" s="15" t="s">
        <v>28</v>
      </c>
      <c r="D80" s="111">
        <v>1500</v>
      </c>
      <c r="E80" s="17">
        <v>2.3</v>
      </c>
      <c r="F80" s="113">
        <v>2.1</v>
      </c>
      <c r="G80" s="113">
        <v>1.7000000000000002</v>
      </c>
      <c r="H80" s="115">
        <v>1.2000000000000002</v>
      </c>
      <c r="I80" s="29">
        <v>575</v>
      </c>
      <c r="J80" s="266">
        <v>518</v>
      </c>
      <c r="K80" s="266">
        <v>403</v>
      </c>
      <c r="L80" s="31">
        <v>288</v>
      </c>
    </row>
    <row r="81" spans="1:12" ht="12">
      <c r="A81" s="15" t="s">
        <v>50</v>
      </c>
      <c r="B81" s="15" t="s">
        <v>184</v>
      </c>
      <c r="C81" s="15" t="s">
        <v>29</v>
      </c>
      <c r="D81" s="111">
        <v>2000</v>
      </c>
      <c r="E81" s="17">
        <v>2.6</v>
      </c>
      <c r="F81" s="113">
        <v>2.3</v>
      </c>
      <c r="G81" s="113">
        <v>1.9000000000000001</v>
      </c>
      <c r="H81" s="115">
        <v>1.5</v>
      </c>
      <c r="I81" s="29">
        <v>633</v>
      </c>
      <c r="J81" s="266">
        <v>575</v>
      </c>
      <c r="K81" s="266">
        <v>460</v>
      </c>
      <c r="L81" s="31">
        <v>374</v>
      </c>
    </row>
    <row r="82" spans="1:12" ht="12">
      <c r="A82" s="15" t="s">
        <v>51</v>
      </c>
      <c r="B82" s="15" t="s">
        <v>184</v>
      </c>
      <c r="C82" s="15" t="s">
        <v>28</v>
      </c>
      <c r="D82" s="111">
        <v>1500</v>
      </c>
      <c r="E82" s="17">
        <v>2.3</v>
      </c>
      <c r="F82" s="113">
        <v>2.1</v>
      </c>
      <c r="G82" s="113">
        <v>1.7000000000000002</v>
      </c>
      <c r="H82" s="115">
        <v>1.2000000000000002</v>
      </c>
      <c r="I82" s="29">
        <v>575</v>
      </c>
      <c r="J82" s="266">
        <v>518</v>
      </c>
      <c r="K82" s="266">
        <v>403</v>
      </c>
      <c r="L82" s="31">
        <v>288</v>
      </c>
    </row>
    <row r="83" spans="1:12" ht="12">
      <c r="A83" s="15" t="s">
        <v>51</v>
      </c>
      <c r="B83" s="15" t="s">
        <v>184</v>
      </c>
      <c r="C83" s="15" t="s">
        <v>29</v>
      </c>
      <c r="D83" s="111">
        <v>2000</v>
      </c>
      <c r="E83" s="17">
        <v>2.6</v>
      </c>
      <c r="F83" s="113">
        <v>2.3</v>
      </c>
      <c r="G83" s="113">
        <v>1.9000000000000001</v>
      </c>
      <c r="H83" s="115">
        <v>1.5</v>
      </c>
      <c r="I83" s="29">
        <v>633</v>
      </c>
      <c r="J83" s="266">
        <v>575</v>
      </c>
      <c r="K83" s="266">
        <v>460</v>
      </c>
      <c r="L83" s="31">
        <v>374</v>
      </c>
    </row>
    <row r="84" spans="1:12" ht="12">
      <c r="A84" s="15" t="s">
        <v>52</v>
      </c>
      <c r="B84" s="15" t="s">
        <v>35</v>
      </c>
      <c r="C84" s="15" t="s">
        <v>28</v>
      </c>
      <c r="D84" s="111">
        <v>1500</v>
      </c>
      <c r="E84" s="17">
        <v>2.3</v>
      </c>
      <c r="F84" s="113">
        <v>2.1</v>
      </c>
      <c r="G84" s="113">
        <v>1.7000000000000002</v>
      </c>
      <c r="H84" s="115">
        <v>1.2000000000000002</v>
      </c>
      <c r="I84" s="29">
        <v>575</v>
      </c>
      <c r="J84" s="266">
        <v>518</v>
      </c>
      <c r="K84" s="266">
        <v>403</v>
      </c>
      <c r="L84" s="31">
        <v>288</v>
      </c>
    </row>
    <row r="85" spans="1:12" ht="12">
      <c r="A85" s="15" t="s">
        <v>52</v>
      </c>
      <c r="B85" s="15" t="s">
        <v>35</v>
      </c>
      <c r="C85" s="15" t="s">
        <v>29</v>
      </c>
      <c r="D85" s="111">
        <v>2000</v>
      </c>
      <c r="E85" s="17">
        <v>2.6</v>
      </c>
      <c r="F85" s="113">
        <v>2.3</v>
      </c>
      <c r="G85" s="113">
        <v>1.9000000000000001</v>
      </c>
      <c r="H85" s="115">
        <v>1.5</v>
      </c>
      <c r="I85" s="29">
        <v>633</v>
      </c>
      <c r="J85" s="266">
        <v>575</v>
      </c>
      <c r="K85" s="266">
        <v>460</v>
      </c>
      <c r="L85" s="31">
        <v>374</v>
      </c>
    </row>
    <row r="86" spans="1:12" ht="12">
      <c r="A86" s="15" t="s">
        <v>52</v>
      </c>
      <c r="B86" s="15" t="s">
        <v>35</v>
      </c>
      <c r="C86" s="15">
        <v>-18</v>
      </c>
      <c r="D86" s="111">
        <v>2000</v>
      </c>
      <c r="E86" s="17">
        <v>2.6</v>
      </c>
      <c r="F86" s="113">
        <v>2.3</v>
      </c>
      <c r="G86" s="113">
        <v>1.9000000000000001</v>
      </c>
      <c r="H86" s="115">
        <v>1.5</v>
      </c>
      <c r="I86" s="29">
        <v>633</v>
      </c>
      <c r="J86" s="266">
        <v>575</v>
      </c>
      <c r="K86" s="266">
        <v>460</v>
      </c>
      <c r="L86" s="31">
        <v>374</v>
      </c>
    </row>
    <row r="87" spans="1:12" ht="12">
      <c r="A87" s="15" t="s">
        <v>53</v>
      </c>
      <c r="B87" s="15" t="s">
        <v>184</v>
      </c>
      <c r="C87" s="15" t="s">
        <v>28</v>
      </c>
      <c r="D87" s="111">
        <v>1500</v>
      </c>
      <c r="E87" s="17">
        <v>2.3</v>
      </c>
      <c r="F87" s="113">
        <v>2.1</v>
      </c>
      <c r="G87" s="113">
        <v>1.7000000000000002</v>
      </c>
      <c r="H87" s="115">
        <v>1.2000000000000002</v>
      </c>
      <c r="I87" s="29">
        <v>575</v>
      </c>
      <c r="J87" s="266">
        <v>518</v>
      </c>
      <c r="K87" s="266">
        <v>403</v>
      </c>
      <c r="L87" s="31">
        <v>288</v>
      </c>
    </row>
    <row r="88" spans="1:12" ht="12">
      <c r="A88" s="15" t="s">
        <v>53</v>
      </c>
      <c r="B88" s="15" t="s">
        <v>184</v>
      </c>
      <c r="C88" s="15" t="s">
        <v>29</v>
      </c>
      <c r="D88" s="111">
        <v>2000</v>
      </c>
      <c r="E88" s="17">
        <v>2.6</v>
      </c>
      <c r="F88" s="113">
        <v>2.3</v>
      </c>
      <c r="G88" s="113">
        <v>1.9000000000000001</v>
      </c>
      <c r="H88" s="115">
        <v>1.5</v>
      </c>
      <c r="I88" s="29">
        <v>633</v>
      </c>
      <c r="J88" s="266">
        <v>575</v>
      </c>
      <c r="K88" s="266">
        <v>460</v>
      </c>
      <c r="L88" s="31">
        <v>374</v>
      </c>
    </row>
    <row r="89" spans="1:12" ht="12">
      <c r="A89" s="15" t="s">
        <v>53</v>
      </c>
      <c r="B89" s="15" t="s">
        <v>184</v>
      </c>
      <c r="C89" s="15">
        <v>-18</v>
      </c>
      <c r="D89" s="111">
        <v>2000</v>
      </c>
      <c r="E89" s="17">
        <v>2.6</v>
      </c>
      <c r="F89" s="113">
        <v>2.3</v>
      </c>
      <c r="G89" s="113">
        <v>1.9000000000000001</v>
      </c>
      <c r="H89" s="115">
        <v>1.5</v>
      </c>
      <c r="I89" s="29">
        <v>633</v>
      </c>
      <c r="J89" s="266">
        <v>575</v>
      </c>
      <c r="K89" s="266">
        <v>460</v>
      </c>
      <c r="L89" s="31">
        <v>374</v>
      </c>
    </row>
    <row r="90" spans="1:12" ht="12">
      <c r="A90" s="15" t="s">
        <v>82</v>
      </c>
      <c r="B90" s="15" t="s">
        <v>184</v>
      </c>
      <c r="C90" s="15" t="s">
        <v>28</v>
      </c>
      <c r="D90" s="111">
        <v>1500</v>
      </c>
      <c r="E90" s="17">
        <v>2.3</v>
      </c>
      <c r="F90" s="113">
        <v>2.1</v>
      </c>
      <c r="G90" s="113">
        <v>1.7000000000000002</v>
      </c>
      <c r="H90" s="115">
        <v>1.2000000000000002</v>
      </c>
      <c r="I90" s="29">
        <v>575</v>
      </c>
      <c r="J90" s="266">
        <v>518</v>
      </c>
      <c r="K90" s="266">
        <v>403</v>
      </c>
      <c r="L90" s="31">
        <v>288</v>
      </c>
    </row>
    <row r="91" spans="1:12" ht="12">
      <c r="A91" s="15" t="s">
        <v>82</v>
      </c>
      <c r="B91" s="15" t="s">
        <v>184</v>
      </c>
      <c r="C91" s="15" t="s">
        <v>29</v>
      </c>
      <c r="D91" s="111">
        <v>2000</v>
      </c>
      <c r="E91" s="17">
        <v>2.6</v>
      </c>
      <c r="F91" s="113">
        <v>2.3</v>
      </c>
      <c r="G91" s="113">
        <v>1.9000000000000001</v>
      </c>
      <c r="H91" s="115">
        <v>1.5</v>
      </c>
      <c r="I91" s="29">
        <v>633</v>
      </c>
      <c r="J91" s="266">
        <v>575</v>
      </c>
      <c r="K91" s="266">
        <v>460</v>
      </c>
      <c r="L91" s="31">
        <v>374</v>
      </c>
    </row>
    <row r="92" spans="1:12" ht="12">
      <c r="A92" s="15" t="s">
        <v>82</v>
      </c>
      <c r="B92" s="15" t="s">
        <v>184</v>
      </c>
      <c r="C92" s="15">
        <v>-18</v>
      </c>
      <c r="D92" s="111">
        <v>2000</v>
      </c>
      <c r="E92" s="17">
        <v>2.6</v>
      </c>
      <c r="F92" s="113">
        <v>2.3</v>
      </c>
      <c r="G92" s="113">
        <v>1.9000000000000001</v>
      </c>
      <c r="H92" s="115">
        <v>1.5</v>
      </c>
      <c r="I92" s="29">
        <v>633</v>
      </c>
      <c r="J92" s="266">
        <v>575</v>
      </c>
      <c r="K92" s="266">
        <v>460</v>
      </c>
      <c r="L92" s="31">
        <v>374</v>
      </c>
    </row>
    <row r="93" spans="1:12" ht="12">
      <c r="A93" s="15" t="s">
        <v>83</v>
      </c>
      <c r="B93" s="15" t="s">
        <v>184</v>
      </c>
      <c r="C93" s="15" t="s">
        <v>28</v>
      </c>
      <c r="D93" s="111">
        <v>1500</v>
      </c>
      <c r="E93" s="17">
        <v>2.3</v>
      </c>
      <c r="F93" s="113">
        <v>2.1</v>
      </c>
      <c r="G93" s="113">
        <v>1.7000000000000002</v>
      </c>
      <c r="H93" s="115">
        <v>1.2000000000000002</v>
      </c>
      <c r="I93" s="29">
        <v>575</v>
      </c>
      <c r="J93" s="266">
        <v>518</v>
      </c>
      <c r="K93" s="266">
        <v>403</v>
      </c>
      <c r="L93" s="31">
        <v>288</v>
      </c>
    </row>
    <row r="94" spans="1:12" ht="12">
      <c r="A94" s="15" t="s">
        <v>83</v>
      </c>
      <c r="B94" s="15" t="s">
        <v>184</v>
      </c>
      <c r="C94" s="15" t="s">
        <v>29</v>
      </c>
      <c r="D94" s="111">
        <v>2000</v>
      </c>
      <c r="E94" s="17">
        <v>2.6</v>
      </c>
      <c r="F94" s="113">
        <v>2.3</v>
      </c>
      <c r="G94" s="113">
        <v>1.9000000000000001</v>
      </c>
      <c r="H94" s="115">
        <v>1.5</v>
      </c>
      <c r="I94" s="29">
        <v>633</v>
      </c>
      <c r="J94" s="266">
        <v>575</v>
      </c>
      <c r="K94" s="266">
        <v>460</v>
      </c>
      <c r="L94" s="31">
        <v>374</v>
      </c>
    </row>
    <row r="95" spans="1:12" ht="12">
      <c r="A95" s="15" t="s">
        <v>83</v>
      </c>
      <c r="B95" s="15" t="s">
        <v>184</v>
      </c>
      <c r="C95" s="15">
        <v>-18</v>
      </c>
      <c r="D95" s="111">
        <v>2000</v>
      </c>
      <c r="E95" s="17">
        <v>2.6</v>
      </c>
      <c r="F95" s="113">
        <v>2.3</v>
      </c>
      <c r="G95" s="113">
        <v>1.9000000000000001</v>
      </c>
      <c r="H95" s="115">
        <v>1.5</v>
      </c>
      <c r="I95" s="29">
        <v>633</v>
      </c>
      <c r="J95" s="266">
        <v>575</v>
      </c>
      <c r="K95" s="266">
        <v>460</v>
      </c>
      <c r="L95" s="31">
        <v>374</v>
      </c>
    </row>
    <row r="96" spans="1:12" ht="12">
      <c r="A96" s="15" t="s">
        <v>32</v>
      </c>
      <c r="B96" s="15" t="s">
        <v>35</v>
      </c>
      <c r="C96" s="15" t="s">
        <v>28</v>
      </c>
      <c r="D96" s="111">
        <v>1500</v>
      </c>
      <c r="E96" s="17">
        <v>2.3</v>
      </c>
      <c r="F96" s="113">
        <v>2.1</v>
      </c>
      <c r="G96" s="113">
        <v>1.7000000000000002</v>
      </c>
      <c r="H96" s="115">
        <v>1.2000000000000002</v>
      </c>
      <c r="I96" s="29">
        <v>575</v>
      </c>
      <c r="J96" s="266">
        <v>518</v>
      </c>
      <c r="K96" s="266">
        <v>403</v>
      </c>
      <c r="L96" s="31">
        <v>288</v>
      </c>
    </row>
    <row r="97" spans="1:12" ht="12">
      <c r="A97" s="15" t="s">
        <v>32</v>
      </c>
      <c r="B97" s="15" t="s">
        <v>35</v>
      </c>
      <c r="C97" s="15" t="s">
        <v>29</v>
      </c>
      <c r="D97" s="111">
        <v>2000</v>
      </c>
      <c r="E97" s="17">
        <v>2.6</v>
      </c>
      <c r="F97" s="113">
        <v>2.3</v>
      </c>
      <c r="G97" s="113">
        <v>1.9000000000000001</v>
      </c>
      <c r="H97" s="115">
        <v>1.5</v>
      </c>
      <c r="I97" s="29">
        <v>633</v>
      </c>
      <c r="J97" s="266">
        <v>575</v>
      </c>
      <c r="K97" s="266">
        <v>460</v>
      </c>
      <c r="L97" s="31">
        <v>374</v>
      </c>
    </row>
    <row r="98" spans="1:12" ht="12">
      <c r="A98" s="15" t="s">
        <v>32</v>
      </c>
      <c r="B98" s="15" t="s">
        <v>35</v>
      </c>
      <c r="C98" s="15">
        <v>-18</v>
      </c>
      <c r="D98" s="111">
        <v>2000</v>
      </c>
      <c r="E98" s="17">
        <v>2.6</v>
      </c>
      <c r="F98" s="113">
        <v>2.3</v>
      </c>
      <c r="G98" s="113">
        <v>1.9000000000000001</v>
      </c>
      <c r="H98" s="115">
        <v>1.5</v>
      </c>
      <c r="I98" s="29">
        <v>633</v>
      </c>
      <c r="J98" s="266">
        <v>575</v>
      </c>
      <c r="K98" s="266">
        <v>460</v>
      </c>
      <c r="L98" s="31">
        <v>374</v>
      </c>
    </row>
    <row r="99" spans="1:12" ht="12">
      <c r="A99" s="15" t="s">
        <v>54</v>
      </c>
      <c r="B99" s="15" t="s">
        <v>184</v>
      </c>
      <c r="C99" s="15" t="s">
        <v>28</v>
      </c>
      <c r="D99" s="111">
        <v>1500</v>
      </c>
      <c r="E99" s="17">
        <v>2.3</v>
      </c>
      <c r="F99" s="113">
        <v>2.1</v>
      </c>
      <c r="G99" s="113">
        <v>1.7000000000000002</v>
      </c>
      <c r="H99" s="115">
        <v>1.2000000000000002</v>
      </c>
      <c r="I99" s="29">
        <v>575</v>
      </c>
      <c r="J99" s="266">
        <v>518</v>
      </c>
      <c r="K99" s="266">
        <v>403</v>
      </c>
      <c r="L99" s="31">
        <v>288</v>
      </c>
    </row>
    <row r="100" spans="1:12" ht="12">
      <c r="A100" s="15" t="s">
        <v>54</v>
      </c>
      <c r="B100" s="15" t="s">
        <v>184</v>
      </c>
      <c r="C100" s="15" t="s">
        <v>29</v>
      </c>
      <c r="D100" s="111">
        <v>2000</v>
      </c>
      <c r="E100" s="17">
        <v>2.6</v>
      </c>
      <c r="F100" s="113">
        <v>2.3</v>
      </c>
      <c r="G100" s="113">
        <v>1.9000000000000001</v>
      </c>
      <c r="H100" s="115">
        <v>1.5</v>
      </c>
      <c r="I100" s="29">
        <v>633</v>
      </c>
      <c r="J100" s="266">
        <v>575</v>
      </c>
      <c r="K100" s="266">
        <v>460</v>
      </c>
      <c r="L100" s="31">
        <v>374</v>
      </c>
    </row>
    <row r="101" spans="1:12" ht="12">
      <c r="A101" s="15" t="s">
        <v>55</v>
      </c>
      <c r="B101" s="15" t="s">
        <v>184</v>
      </c>
      <c r="C101" s="15" t="s">
        <v>28</v>
      </c>
      <c r="D101" s="111">
        <v>1500</v>
      </c>
      <c r="E101" s="17">
        <v>2.3</v>
      </c>
      <c r="F101" s="113">
        <v>2.1</v>
      </c>
      <c r="G101" s="113">
        <v>1.7000000000000002</v>
      </c>
      <c r="H101" s="115">
        <v>1.2000000000000002</v>
      </c>
      <c r="I101" s="29">
        <v>575</v>
      </c>
      <c r="J101" s="266">
        <v>518</v>
      </c>
      <c r="K101" s="266">
        <v>403</v>
      </c>
      <c r="L101" s="31">
        <v>288</v>
      </c>
    </row>
    <row r="102" spans="1:12" ht="12">
      <c r="A102" s="15" t="s">
        <v>55</v>
      </c>
      <c r="B102" s="15" t="s">
        <v>184</v>
      </c>
      <c r="C102" s="15" t="s">
        <v>29</v>
      </c>
      <c r="D102" s="111">
        <v>2000</v>
      </c>
      <c r="E102" s="17">
        <v>2.6</v>
      </c>
      <c r="F102" s="113">
        <v>2.3</v>
      </c>
      <c r="G102" s="113">
        <v>1.9000000000000001</v>
      </c>
      <c r="H102" s="115">
        <v>1.5</v>
      </c>
      <c r="I102" s="29">
        <v>633</v>
      </c>
      <c r="J102" s="266">
        <v>575</v>
      </c>
      <c r="K102" s="266">
        <v>460</v>
      </c>
      <c r="L102" s="31">
        <v>374</v>
      </c>
    </row>
    <row r="103" spans="1:12" ht="12">
      <c r="A103" s="15" t="s">
        <v>56</v>
      </c>
      <c r="B103" s="15" t="s">
        <v>35</v>
      </c>
      <c r="C103" s="15" t="s">
        <v>28</v>
      </c>
      <c r="D103" s="111">
        <v>1500</v>
      </c>
      <c r="E103" s="17">
        <v>2.3</v>
      </c>
      <c r="F103" s="113">
        <v>2.1</v>
      </c>
      <c r="G103" s="113">
        <v>1.7000000000000002</v>
      </c>
      <c r="H103" s="115">
        <v>1.2000000000000002</v>
      </c>
      <c r="I103" s="29">
        <v>575</v>
      </c>
      <c r="J103" s="266">
        <v>518</v>
      </c>
      <c r="K103" s="266">
        <v>403</v>
      </c>
      <c r="L103" s="31">
        <v>288</v>
      </c>
    </row>
    <row r="104" spans="1:12" ht="12">
      <c r="A104" s="15" t="s">
        <v>56</v>
      </c>
      <c r="B104" s="15" t="s">
        <v>35</v>
      </c>
      <c r="C104" s="15" t="s">
        <v>29</v>
      </c>
      <c r="D104" s="111">
        <v>2000</v>
      </c>
      <c r="E104" s="17">
        <v>2.6</v>
      </c>
      <c r="F104" s="113">
        <v>2.3</v>
      </c>
      <c r="G104" s="113">
        <v>1.9000000000000001</v>
      </c>
      <c r="H104" s="115">
        <v>1.5</v>
      </c>
      <c r="I104" s="29">
        <v>633</v>
      </c>
      <c r="J104" s="266">
        <v>575</v>
      </c>
      <c r="K104" s="266">
        <v>460</v>
      </c>
      <c r="L104" s="31">
        <v>374</v>
      </c>
    </row>
    <row r="105" spans="1:12" ht="12">
      <c r="A105" s="15" t="s">
        <v>56</v>
      </c>
      <c r="B105" s="15" t="s">
        <v>35</v>
      </c>
      <c r="C105" s="15">
        <v>-18</v>
      </c>
      <c r="D105" s="111">
        <v>2000</v>
      </c>
      <c r="E105" s="17">
        <v>2.6</v>
      </c>
      <c r="F105" s="113">
        <v>2.3</v>
      </c>
      <c r="G105" s="113">
        <v>1.9000000000000001</v>
      </c>
      <c r="H105" s="115">
        <v>1.5</v>
      </c>
      <c r="I105" s="29">
        <v>633</v>
      </c>
      <c r="J105" s="266">
        <v>575</v>
      </c>
      <c r="K105" s="266">
        <v>460</v>
      </c>
      <c r="L105" s="31">
        <v>374</v>
      </c>
    </row>
    <row r="106" spans="1:12" ht="12">
      <c r="A106" s="15" t="s">
        <v>57</v>
      </c>
      <c r="B106" s="15" t="s">
        <v>184</v>
      </c>
      <c r="C106" s="15" t="s">
        <v>28</v>
      </c>
      <c r="D106" s="111">
        <v>1500</v>
      </c>
      <c r="E106" s="17">
        <v>2.3</v>
      </c>
      <c r="F106" s="113">
        <v>2.1</v>
      </c>
      <c r="G106" s="113">
        <v>1.7000000000000002</v>
      </c>
      <c r="H106" s="115">
        <v>1.2000000000000002</v>
      </c>
      <c r="I106" s="29">
        <v>575</v>
      </c>
      <c r="J106" s="266">
        <v>518</v>
      </c>
      <c r="K106" s="266">
        <v>403</v>
      </c>
      <c r="L106" s="31">
        <v>288</v>
      </c>
    </row>
    <row r="107" spans="1:12" ht="12">
      <c r="A107" s="15" t="s">
        <v>57</v>
      </c>
      <c r="B107" s="15" t="s">
        <v>184</v>
      </c>
      <c r="C107" s="15" t="s">
        <v>29</v>
      </c>
      <c r="D107" s="111">
        <v>2000</v>
      </c>
      <c r="E107" s="17">
        <v>2.6</v>
      </c>
      <c r="F107" s="113">
        <v>2.3</v>
      </c>
      <c r="G107" s="113">
        <v>1.9000000000000001</v>
      </c>
      <c r="H107" s="115">
        <v>1.5</v>
      </c>
      <c r="I107" s="29">
        <v>633</v>
      </c>
      <c r="J107" s="266">
        <v>575</v>
      </c>
      <c r="K107" s="266">
        <v>460</v>
      </c>
      <c r="L107" s="31">
        <v>374</v>
      </c>
    </row>
    <row r="108" spans="1:12" ht="12.75" thickBot="1">
      <c r="A108" s="16" t="s">
        <v>57</v>
      </c>
      <c r="B108" s="16" t="s">
        <v>184</v>
      </c>
      <c r="C108" s="16">
        <v>-18</v>
      </c>
      <c r="D108" s="112">
        <v>2000</v>
      </c>
      <c r="E108" s="19">
        <v>2.6</v>
      </c>
      <c r="F108" s="267">
        <v>2.3</v>
      </c>
      <c r="G108" s="267">
        <v>1.9000000000000001</v>
      </c>
      <c r="H108" s="268">
        <v>1.5</v>
      </c>
      <c r="I108" s="32">
        <v>633</v>
      </c>
      <c r="J108" s="269">
        <v>575</v>
      </c>
      <c r="K108" s="269">
        <v>460</v>
      </c>
      <c r="L108" s="33">
        <v>374</v>
      </c>
    </row>
    <row r="109" spans="1:12" ht="12">
      <c r="A109" s="273" t="s">
        <v>183</v>
      </c>
      <c r="B109" s="44"/>
      <c r="C109" s="44"/>
      <c r="D109" s="272"/>
      <c r="E109" s="270"/>
      <c r="F109" s="271"/>
      <c r="G109" s="271"/>
      <c r="H109" s="271"/>
      <c r="I109" s="272"/>
      <c r="J109" s="272"/>
      <c r="K109" s="272"/>
      <c r="L109" s="272"/>
    </row>
    <row r="110" spans="1:2" ht="12">
      <c r="A110" s="274"/>
      <c r="B110" s="274" t="s">
        <v>157</v>
      </c>
    </row>
    <row r="111" ht="12">
      <c r="B111" s="120" t="s">
        <v>158</v>
      </c>
    </row>
    <row r="112" ht="12">
      <c r="A112" s="120" t="s">
        <v>185</v>
      </c>
    </row>
  </sheetData>
  <sheetProtection/>
  <mergeCells count="11">
    <mergeCell ref="K1:L1"/>
    <mergeCell ref="C2:J3"/>
    <mergeCell ref="K2:L2"/>
    <mergeCell ref="K3:L3"/>
    <mergeCell ref="K4:L4"/>
    <mergeCell ref="A6:A7"/>
    <mergeCell ref="B6:B7"/>
    <mergeCell ref="C6:C7"/>
    <mergeCell ref="D6:D7"/>
    <mergeCell ref="E6:H6"/>
    <mergeCell ref="I6:L6"/>
  </mergeCells>
  <hyperlinks>
    <hyperlink ref="K3" r:id="rId1" display="www.tk-road.ru"/>
    <hyperlink ref="K4" r:id="rId2" display="info@tk-road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Z132"/>
  <sheetViews>
    <sheetView zoomScale="90" zoomScaleNormal="90" zoomScalePageLayoutView="0" workbookViewId="0" topLeftCell="A24">
      <selection activeCell="D56" sqref="D56:D59"/>
    </sheetView>
  </sheetViews>
  <sheetFormatPr defaultColWidth="9.140625" defaultRowHeight="15"/>
  <cols>
    <col min="1" max="1" width="16.421875" style="5" customWidth="1"/>
    <col min="2" max="2" width="14.57421875" style="5" bestFit="1" customWidth="1"/>
    <col min="3" max="3" width="20.7109375" style="5" customWidth="1"/>
    <col min="4" max="4" width="16.140625" style="5" bestFit="1" customWidth="1"/>
    <col min="5" max="5" width="9.421875" style="5" customWidth="1"/>
    <col min="6" max="6" width="9.140625" style="5" customWidth="1"/>
    <col min="7" max="7" width="9.00390625" style="5" customWidth="1"/>
    <col min="8" max="10" width="9.140625" style="5" customWidth="1"/>
    <col min="11" max="11" width="8.7109375" style="5" customWidth="1"/>
    <col min="12" max="12" width="9.140625" style="5" bestFit="1" customWidth="1"/>
    <col min="13" max="14" width="8.710937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20.2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2"/>
      <c r="G6" s="74" t="s">
        <v>14</v>
      </c>
      <c r="H6" s="75" t="s">
        <v>15</v>
      </c>
      <c r="I6" s="75" t="s">
        <v>16</v>
      </c>
      <c r="J6" s="76" t="s">
        <v>17</v>
      </c>
      <c r="K6" s="39" t="s">
        <v>18</v>
      </c>
      <c r="L6" s="40" t="s">
        <v>19</v>
      </c>
      <c r="M6" s="40" t="s">
        <v>20</v>
      </c>
      <c r="N6" s="41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8" ht="12">
      <c r="A7" s="58" t="s">
        <v>58</v>
      </c>
      <c r="B7" s="58" t="s">
        <v>38</v>
      </c>
      <c r="C7" s="59" t="s">
        <v>80</v>
      </c>
      <c r="D7" s="194" t="s">
        <v>148</v>
      </c>
      <c r="E7" s="14" t="s">
        <v>28</v>
      </c>
      <c r="F7" s="91">
        <v>3000</v>
      </c>
      <c r="G7" s="78">
        <v>38.5</v>
      </c>
      <c r="H7" s="79">
        <v>37</v>
      </c>
      <c r="I7" s="79">
        <v>35.5</v>
      </c>
      <c r="J7" s="85">
        <v>33.5</v>
      </c>
      <c r="K7" s="90">
        <v>9561</v>
      </c>
      <c r="L7" s="83">
        <v>9153</v>
      </c>
      <c r="M7" s="83">
        <v>8819</v>
      </c>
      <c r="N7" s="163">
        <v>8338</v>
      </c>
      <c r="O7" s="160" t="s">
        <v>126</v>
      </c>
      <c r="P7" s="153" t="s">
        <v>106</v>
      </c>
      <c r="Q7" s="160" t="s">
        <v>126</v>
      </c>
      <c r="R7" s="153" t="s">
        <v>118</v>
      </c>
    </row>
    <row r="8" spans="1:18" ht="12">
      <c r="A8" s="58" t="s">
        <v>58</v>
      </c>
      <c r="B8" s="57" t="s">
        <v>38</v>
      </c>
      <c r="C8" s="60" t="s">
        <v>80</v>
      </c>
      <c r="D8" s="65" t="s">
        <v>148</v>
      </c>
      <c r="E8" s="15" t="s">
        <v>29</v>
      </c>
      <c r="F8" s="91">
        <v>3000</v>
      </c>
      <c r="G8" s="17">
        <v>44</v>
      </c>
      <c r="H8" s="7">
        <v>42</v>
      </c>
      <c r="I8" s="7">
        <v>40.5</v>
      </c>
      <c r="J8" s="18">
        <v>38.5</v>
      </c>
      <c r="K8" s="22">
        <v>10965</v>
      </c>
      <c r="L8" s="84">
        <v>10489</v>
      </c>
      <c r="M8" s="84">
        <v>10101</v>
      </c>
      <c r="N8" s="158">
        <v>9539</v>
      </c>
      <c r="O8" s="161" t="s">
        <v>126</v>
      </c>
      <c r="P8" s="154" t="s">
        <v>106</v>
      </c>
      <c r="Q8" s="161" t="s">
        <v>126</v>
      </c>
      <c r="R8" s="154" t="s">
        <v>118</v>
      </c>
    </row>
    <row r="9" spans="1:18" ht="12">
      <c r="A9" s="58" t="s">
        <v>58</v>
      </c>
      <c r="B9" s="57" t="s">
        <v>38</v>
      </c>
      <c r="C9" s="60" t="s">
        <v>80</v>
      </c>
      <c r="D9" s="65" t="s">
        <v>148</v>
      </c>
      <c r="E9" s="15">
        <v>-18</v>
      </c>
      <c r="F9" s="91">
        <v>3000</v>
      </c>
      <c r="G9" s="17">
        <v>46</v>
      </c>
      <c r="H9" s="7">
        <v>44</v>
      </c>
      <c r="I9" s="7">
        <v>42.5</v>
      </c>
      <c r="J9" s="18">
        <v>40.5</v>
      </c>
      <c r="K9" s="22">
        <v>11499</v>
      </c>
      <c r="L9" s="84">
        <v>11000</v>
      </c>
      <c r="M9" s="84">
        <v>10593</v>
      </c>
      <c r="N9" s="158">
        <v>10003</v>
      </c>
      <c r="O9" s="161" t="s">
        <v>126</v>
      </c>
      <c r="P9" s="154" t="s">
        <v>106</v>
      </c>
      <c r="Q9" s="161" t="s">
        <v>126</v>
      </c>
      <c r="R9" s="154" t="s">
        <v>118</v>
      </c>
    </row>
    <row r="10" spans="1:18" ht="12">
      <c r="A10" s="58" t="s">
        <v>58</v>
      </c>
      <c r="B10" s="9" t="s">
        <v>25</v>
      </c>
      <c r="C10" s="61" t="s">
        <v>26</v>
      </c>
      <c r="D10" s="65" t="s">
        <v>148</v>
      </c>
      <c r="E10" s="14" t="s">
        <v>28</v>
      </c>
      <c r="F10" s="92">
        <v>3000</v>
      </c>
      <c r="G10" s="17">
        <v>53.5</v>
      </c>
      <c r="H10" s="7">
        <v>51</v>
      </c>
      <c r="I10" s="7">
        <v>49</v>
      </c>
      <c r="J10" s="18">
        <v>46</v>
      </c>
      <c r="K10" s="22">
        <v>13263</v>
      </c>
      <c r="L10" s="84">
        <v>12656</v>
      </c>
      <c r="M10" s="84">
        <v>12164</v>
      </c>
      <c r="N10" s="158">
        <v>11444</v>
      </c>
      <c r="O10" s="161" t="s">
        <v>126</v>
      </c>
      <c r="P10" s="30" t="s">
        <v>129</v>
      </c>
      <c r="Q10" s="161" t="s">
        <v>126</v>
      </c>
      <c r="R10" s="30" t="s">
        <v>134</v>
      </c>
    </row>
    <row r="11" spans="1:18" ht="12">
      <c r="A11" s="58" t="s">
        <v>58</v>
      </c>
      <c r="B11" s="6" t="s">
        <v>25</v>
      </c>
      <c r="C11" s="62" t="s">
        <v>26</v>
      </c>
      <c r="D11" s="65" t="s">
        <v>148</v>
      </c>
      <c r="E11" s="15" t="s">
        <v>29</v>
      </c>
      <c r="F11" s="91">
        <v>3000</v>
      </c>
      <c r="G11" s="17">
        <v>61.5</v>
      </c>
      <c r="H11" s="7">
        <v>59</v>
      </c>
      <c r="I11" s="7">
        <v>56.5</v>
      </c>
      <c r="J11" s="18">
        <v>53</v>
      </c>
      <c r="K11" s="22">
        <v>15367</v>
      </c>
      <c r="L11" s="84">
        <v>14657</v>
      </c>
      <c r="M11" s="84">
        <v>14083</v>
      </c>
      <c r="N11" s="158">
        <v>13241</v>
      </c>
      <c r="O11" s="161" t="s">
        <v>126</v>
      </c>
      <c r="P11" s="30" t="s">
        <v>129</v>
      </c>
      <c r="Q11" s="161" t="s">
        <v>126</v>
      </c>
      <c r="R11" s="30" t="s">
        <v>134</v>
      </c>
    </row>
    <row r="12" spans="1:18" ht="12">
      <c r="A12" s="58" t="s">
        <v>58</v>
      </c>
      <c r="B12" s="6" t="s">
        <v>25</v>
      </c>
      <c r="C12" s="62" t="s">
        <v>26</v>
      </c>
      <c r="D12" s="65" t="s">
        <v>148</v>
      </c>
      <c r="E12" s="15">
        <v>-18</v>
      </c>
      <c r="F12" s="91">
        <v>3000</v>
      </c>
      <c r="G12" s="17">
        <v>65</v>
      </c>
      <c r="H12" s="7">
        <v>62</v>
      </c>
      <c r="I12" s="7">
        <v>59.5</v>
      </c>
      <c r="J12" s="18">
        <v>56</v>
      </c>
      <c r="K12" s="22">
        <v>16135</v>
      </c>
      <c r="L12" s="84">
        <v>15390</v>
      </c>
      <c r="M12" s="84">
        <v>14787</v>
      </c>
      <c r="N12" s="158">
        <v>13903</v>
      </c>
      <c r="O12" s="161" t="s">
        <v>126</v>
      </c>
      <c r="P12" s="30" t="s">
        <v>129</v>
      </c>
      <c r="Q12" s="161" t="s">
        <v>126</v>
      </c>
      <c r="R12" s="30" t="s">
        <v>134</v>
      </c>
    </row>
    <row r="13" spans="1:18" ht="12">
      <c r="A13" s="58" t="s">
        <v>58</v>
      </c>
      <c r="B13" s="62" t="s">
        <v>31</v>
      </c>
      <c r="C13" s="62" t="s">
        <v>31</v>
      </c>
      <c r="D13" s="15" t="s">
        <v>35</v>
      </c>
      <c r="E13" s="15" t="s">
        <v>28</v>
      </c>
      <c r="F13" s="91">
        <v>3000</v>
      </c>
      <c r="G13" s="17">
        <v>34</v>
      </c>
      <c r="H13" s="7">
        <v>32.5</v>
      </c>
      <c r="I13" s="7">
        <v>31.5</v>
      </c>
      <c r="J13" s="18">
        <v>29.5</v>
      </c>
      <c r="K13" s="22">
        <v>8431</v>
      </c>
      <c r="L13" s="84">
        <v>8066</v>
      </c>
      <c r="M13" s="84">
        <v>7767</v>
      </c>
      <c r="N13" s="158">
        <v>7337</v>
      </c>
      <c r="O13" s="161" t="s">
        <v>126</v>
      </c>
      <c r="P13" s="30" t="s">
        <v>103</v>
      </c>
      <c r="Q13" s="161" t="s">
        <v>126</v>
      </c>
      <c r="R13" s="30" t="s">
        <v>119</v>
      </c>
    </row>
    <row r="14" spans="1:18" ht="12">
      <c r="A14" s="58" t="s">
        <v>58</v>
      </c>
      <c r="B14" s="62" t="s">
        <v>31</v>
      </c>
      <c r="C14" s="62" t="s">
        <v>31</v>
      </c>
      <c r="D14" s="15" t="s">
        <v>35</v>
      </c>
      <c r="E14" s="15" t="s">
        <v>29</v>
      </c>
      <c r="F14" s="91">
        <v>3000</v>
      </c>
      <c r="G14" s="17">
        <v>39</v>
      </c>
      <c r="H14" s="7">
        <v>37.5</v>
      </c>
      <c r="I14" s="7">
        <v>36</v>
      </c>
      <c r="J14" s="18">
        <v>34</v>
      </c>
      <c r="K14" s="22">
        <v>9682</v>
      </c>
      <c r="L14" s="84">
        <v>9257</v>
      </c>
      <c r="M14" s="84">
        <v>8910</v>
      </c>
      <c r="N14" s="158">
        <v>8409</v>
      </c>
      <c r="O14" s="161" t="s">
        <v>126</v>
      </c>
      <c r="P14" s="30" t="s">
        <v>103</v>
      </c>
      <c r="Q14" s="161" t="s">
        <v>126</v>
      </c>
      <c r="R14" s="30" t="s">
        <v>119</v>
      </c>
    </row>
    <row r="15" spans="1:18" ht="12">
      <c r="A15" s="58" t="s">
        <v>58</v>
      </c>
      <c r="B15" s="62" t="s">
        <v>31</v>
      </c>
      <c r="C15" s="62" t="s">
        <v>31</v>
      </c>
      <c r="D15" s="15" t="s">
        <v>35</v>
      </c>
      <c r="E15" s="15">
        <v>-18</v>
      </c>
      <c r="F15" s="91">
        <v>3000</v>
      </c>
      <c r="G15" s="17">
        <v>41</v>
      </c>
      <c r="H15" s="7">
        <v>39</v>
      </c>
      <c r="I15" s="7">
        <v>37.5</v>
      </c>
      <c r="J15" s="18">
        <v>35.5</v>
      </c>
      <c r="K15" s="22">
        <v>10166</v>
      </c>
      <c r="L15" s="84">
        <v>9720</v>
      </c>
      <c r="M15" s="84">
        <v>9355</v>
      </c>
      <c r="N15" s="158">
        <v>8829</v>
      </c>
      <c r="O15" s="161" t="s">
        <v>126</v>
      </c>
      <c r="P15" s="30" t="s">
        <v>103</v>
      </c>
      <c r="Q15" s="161" t="s">
        <v>126</v>
      </c>
      <c r="R15" s="30" t="s">
        <v>119</v>
      </c>
    </row>
    <row r="16" spans="1:18" ht="12">
      <c r="A16" s="58" t="s">
        <v>58</v>
      </c>
      <c r="B16" s="6" t="s">
        <v>31</v>
      </c>
      <c r="C16" s="62" t="s">
        <v>79</v>
      </c>
      <c r="D16" s="65" t="s">
        <v>148</v>
      </c>
      <c r="E16" s="15" t="s">
        <v>28</v>
      </c>
      <c r="F16" s="91">
        <v>3000</v>
      </c>
      <c r="G16" s="17">
        <v>34</v>
      </c>
      <c r="H16" s="7">
        <v>32.5</v>
      </c>
      <c r="I16" s="7">
        <v>31.5</v>
      </c>
      <c r="J16" s="18">
        <v>29.5</v>
      </c>
      <c r="K16" s="22">
        <v>8431</v>
      </c>
      <c r="L16" s="84">
        <v>8066</v>
      </c>
      <c r="M16" s="84">
        <v>7767</v>
      </c>
      <c r="N16" s="158">
        <v>7337</v>
      </c>
      <c r="O16" s="161" t="s">
        <v>126</v>
      </c>
      <c r="P16" s="30" t="s">
        <v>103</v>
      </c>
      <c r="Q16" s="161" t="s">
        <v>126</v>
      </c>
      <c r="R16" s="30" t="s">
        <v>119</v>
      </c>
    </row>
    <row r="17" spans="1:18" ht="12">
      <c r="A17" s="58" t="s">
        <v>58</v>
      </c>
      <c r="B17" s="6" t="s">
        <v>31</v>
      </c>
      <c r="C17" s="62" t="s">
        <v>79</v>
      </c>
      <c r="D17" s="65" t="s">
        <v>148</v>
      </c>
      <c r="E17" s="15" t="s">
        <v>29</v>
      </c>
      <c r="F17" s="91">
        <v>3000</v>
      </c>
      <c r="G17" s="17">
        <v>39</v>
      </c>
      <c r="H17" s="7">
        <v>37.5</v>
      </c>
      <c r="I17" s="7">
        <v>36</v>
      </c>
      <c r="J17" s="18">
        <v>34</v>
      </c>
      <c r="K17" s="22">
        <v>9682</v>
      </c>
      <c r="L17" s="84">
        <v>9257</v>
      </c>
      <c r="M17" s="84">
        <v>8910</v>
      </c>
      <c r="N17" s="158">
        <v>8409</v>
      </c>
      <c r="O17" s="161" t="s">
        <v>126</v>
      </c>
      <c r="P17" s="30" t="s">
        <v>103</v>
      </c>
      <c r="Q17" s="161" t="s">
        <v>126</v>
      </c>
      <c r="R17" s="30" t="s">
        <v>119</v>
      </c>
    </row>
    <row r="18" spans="1:18" ht="12">
      <c r="A18" s="58" t="s">
        <v>58</v>
      </c>
      <c r="B18" s="6" t="s">
        <v>31</v>
      </c>
      <c r="C18" s="62" t="s">
        <v>79</v>
      </c>
      <c r="D18" s="65" t="s">
        <v>148</v>
      </c>
      <c r="E18" s="15">
        <v>-18</v>
      </c>
      <c r="F18" s="91">
        <v>3000</v>
      </c>
      <c r="G18" s="17">
        <v>41</v>
      </c>
      <c r="H18" s="7">
        <v>39</v>
      </c>
      <c r="I18" s="7">
        <v>37.5</v>
      </c>
      <c r="J18" s="18">
        <v>35.5</v>
      </c>
      <c r="K18" s="22">
        <v>10166</v>
      </c>
      <c r="L18" s="84">
        <v>9720</v>
      </c>
      <c r="M18" s="84">
        <v>9355</v>
      </c>
      <c r="N18" s="158">
        <v>8829</v>
      </c>
      <c r="O18" s="161" t="s">
        <v>126</v>
      </c>
      <c r="P18" s="30" t="s">
        <v>103</v>
      </c>
      <c r="Q18" s="161" t="s">
        <v>126</v>
      </c>
      <c r="R18" s="30" t="s">
        <v>119</v>
      </c>
    </row>
    <row r="19" spans="1:18" ht="12">
      <c r="A19" s="58" t="s">
        <v>58</v>
      </c>
      <c r="B19" s="6" t="s">
        <v>32</v>
      </c>
      <c r="C19" s="62" t="s">
        <v>33</v>
      </c>
      <c r="D19" s="65" t="s">
        <v>148</v>
      </c>
      <c r="E19" s="15" t="s">
        <v>28</v>
      </c>
      <c r="F19" s="91">
        <v>6000</v>
      </c>
      <c r="G19" s="17">
        <v>66</v>
      </c>
      <c r="H19" s="7">
        <v>63</v>
      </c>
      <c r="I19" s="7">
        <v>60.5</v>
      </c>
      <c r="J19" s="18">
        <v>57</v>
      </c>
      <c r="K19" s="22">
        <v>16455</v>
      </c>
      <c r="L19" s="84">
        <v>15688</v>
      </c>
      <c r="M19" s="84">
        <v>15068</v>
      </c>
      <c r="N19" s="158">
        <v>14157</v>
      </c>
      <c r="O19" s="161" t="s">
        <v>126</v>
      </c>
      <c r="P19" s="30" t="s">
        <v>129</v>
      </c>
      <c r="Q19" s="161" t="s">
        <v>126</v>
      </c>
      <c r="R19" s="30" t="s">
        <v>134</v>
      </c>
    </row>
    <row r="20" spans="1:18" ht="12">
      <c r="A20" s="58" t="s">
        <v>58</v>
      </c>
      <c r="B20" s="6" t="s">
        <v>32</v>
      </c>
      <c r="C20" s="62" t="s">
        <v>33</v>
      </c>
      <c r="D20" s="65" t="s">
        <v>148</v>
      </c>
      <c r="E20" s="15" t="s">
        <v>29</v>
      </c>
      <c r="F20" s="91">
        <v>6000</v>
      </c>
      <c r="G20" s="17">
        <v>75.5</v>
      </c>
      <c r="H20" s="7">
        <v>72</v>
      </c>
      <c r="I20" s="7">
        <v>69</v>
      </c>
      <c r="J20" s="18">
        <v>65</v>
      </c>
      <c r="K20" s="22">
        <v>18830</v>
      </c>
      <c r="L20" s="84">
        <v>17948</v>
      </c>
      <c r="M20" s="84">
        <v>17235</v>
      </c>
      <c r="N20" s="158">
        <v>16185</v>
      </c>
      <c r="O20" s="161" t="s">
        <v>126</v>
      </c>
      <c r="P20" s="30" t="s">
        <v>129</v>
      </c>
      <c r="Q20" s="161" t="s">
        <v>126</v>
      </c>
      <c r="R20" s="30" t="s">
        <v>134</v>
      </c>
    </row>
    <row r="21" spans="1:18" ht="12">
      <c r="A21" s="58" t="s">
        <v>58</v>
      </c>
      <c r="B21" s="6" t="s">
        <v>34</v>
      </c>
      <c r="C21" s="62" t="s">
        <v>34</v>
      </c>
      <c r="D21" s="15" t="s">
        <v>35</v>
      </c>
      <c r="E21" s="15" t="s">
        <v>28</v>
      </c>
      <c r="F21" s="91">
        <v>3000</v>
      </c>
      <c r="G21" s="17">
        <v>48</v>
      </c>
      <c r="H21" s="7">
        <v>46</v>
      </c>
      <c r="I21" s="7">
        <v>44.5</v>
      </c>
      <c r="J21" s="18">
        <v>41.5</v>
      </c>
      <c r="K21" s="22">
        <v>11998</v>
      </c>
      <c r="L21" s="84">
        <v>11454</v>
      </c>
      <c r="M21" s="84">
        <v>11012</v>
      </c>
      <c r="N21" s="158">
        <v>10369</v>
      </c>
      <c r="O21" s="161" t="s">
        <v>126</v>
      </c>
      <c r="P21" s="30" t="s">
        <v>105</v>
      </c>
      <c r="Q21" s="161" t="s">
        <v>126</v>
      </c>
      <c r="R21" s="30" t="s">
        <v>120</v>
      </c>
    </row>
    <row r="22" spans="1:18" ht="12">
      <c r="A22" s="58" t="s">
        <v>58</v>
      </c>
      <c r="B22" s="6" t="s">
        <v>34</v>
      </c>
      <c r="C22" s="62" t="s">
        <v>34</v>
      </c>
      <c r="D22" s="15" t="s">
        <v>35</v>
      </c>
      <c r="E22" s="15" t="s">
        <v>29</v>
      </c>
      <c r="F22" s="91">
        <v>3000</v>
      </c>
      <c r="G22" s="17">
        <v>56</v>
      </c>
      <c r="H22" s="7">
        <v>53</v>
      </c>
      <c r="I22" s="7">
        <v>51</v>
      </c>
      <c r="J22" s="18">
        <v>48</v>
      </c>
      <c r="K22" s="22">
        <v>13878</v>
      </c>
      <c r="L22" s="84">
        <v>13243</v>
      </c>
      <c r="M22" s="84">
        <v>12728</v>
      </c>
      <c r="N22" s="158">
        <v>11976</v>
      </c>
      <c r="O22" s="161" t="s">
        <v>126</v>
      </c>
      <c r="P22" s="30" t="s">
        <v>105</v>
      </c>
      <c r="Q22" s="161" t="s">
        <v>126</v>
      </c>
      <c r="R22" s="30" t="s">
        <v>120</v>
      </c>
    </row>
    <row r="23" spans="1:18" ht="12">
      <c r="A23" s="58" t="s">
        <v>58</v>
      </c>
      <c r="B23" s="6" t="s">
        <v>34</v>
      </c>
      <c r="C23" s="62" t="s">
        <v>34</v>
      </c>
      <c r="D23" s="15" t="s">
        <v>35</v>
      </c>
      <c r="E23" s="15">
        <v>-18</v>
      </c>
      <c r="F23" s="91">
        <v>3000</v>
      </c>
      <c r="G23" s="17">
        <v>58.5</v>
      </c>
      <c r="H23" s="7">
        <v>56</v>
      </c>
      <c r="I23" s="7">
        <v>53.5</v>
      </c>
      <c r="J23" s="18">
        <v>50.5</v>
      </c>
      <c r="K23" s="22">
        <v>14572</v>
      </c>
      <c r="L23" s="84">
        <v>13905</v>
      </c>
      <c r="M23" s="84">
        <v>13364</v>
      </c>
      <c r="N23" s="158">
        <v>12574</v>
      </c>
      <c r="O23" s="161" t="s">
        <v>126</v>
      </c>
      <c r="P23" s="30" t="s">
        <v>105</v>
      </c>
      <c r="Q23" s="161" t="s">
        <v>126</v>
      </c>
      <c r="R23" s="30" t="s">
        <v>120</v>
      </c>
    </row>
    <row r="24" spans="1:18" ht="12">
      <c r="A24" s="58" t="s">
        <v>58</v>
      </c>
      <c r="B24" s="6" t="s">
        <v>36</v>
      </c>
      <c r="C24" s="62" t="s">
        <v>36</v>
      </c>
      <c r="D24" s="15" t="s">
        <v>35</v>
      </c>
      <c r="E24" s="15" t="s">
        <v>28</v>
      </c>
      <c r="F24" s="91">
        <v>1500</v>
      </c>
      <c r="G24" s="17">
        <v>39.5</v>
      </c>
      <c r="H24" s="7">
        <v>38</v>
      </c>
      <c r="I24" s="7">
        <v>36.5</v>
      </c>
      <c r="J24" s="18">
        <v>34.5</v>
      </c>
      <c r="K24" s="22">
        <v>9812</v>
      </c>
      <c r="L24" s="84">
        <v>9377</v>
      </c>
      <c r="M24" s="84">
        <v>9023</v>
      </c>
      <c r="N24" s="158">
        <v>8511</v>
      </c>
      <c r="O24" s="161" t="s">
        <v>126</v>
      </c>
      <c r="P24" s="30" t="s">
        <v>108</v>
      </c>
      <c r="Q24" s="161" t="s">
        <v>126</v>
      </c>
      <c r="R24" s="30" t="s">
        <v>124</v>
      </c>
    </row>
    <row r="25" spans="1:18" ht="12">
      <c r="A25" s="58" t="s">
        <v>58</v>
      </c>
      <c r="B25" s="6" t="s">
        <v>36</v>
      </c>
      <c r="C25" s="62" t="s">
        <v>36</v>
      </c>
      <c r="D25" s="15" t="s">
        <v>35</v>
      </c>
      <c r="E25" s="15" t="s">
        <v>29</v>
      </c>
      <c r="F25" s="91">
        <v>1500</v>
      </c>
      <c r="G25" s="17">
        <v>45.5</v>
      </c>
      <c r="H25" s="7">
        <v>43.5</v>
      </c>
      <c r="I25" s="7">
        <v>42</v>
      </c>
      <c r="J25" s="18">
        <v>39.5</v>
      </c>
      <c r="K25" s="22">
        <v>11306</v>
      </c>
      <c r="L25" s="84">
        <v>10800</v>
      </c>
      <c r="M25" s="84">
        <v>10388</v>
      </c>
      <c r="N25" s="158">
        <v>9790</v>
      </c>
      <c r="O25" s="161" t="s">
        <v>126</v>
      </c>
      <c r="P25" s="30" t="s">
        <v>108</v>
      </c>
      <c r="Q25" s="161" t="s">
        <v>126</v>
      </c>
      <c r="R25" s="30" t="s">
        <v>124</v>
      </c>
    </row>
    <row r="26" spans="1:18" ht="12">
      <c r="A26" s="58" t="s">
        <v>58</v>
      </c>
      <c r="B26" s="6" t="s">
        <v>36</v>
      </c>
      <c r="C26" s="62" t="s">
        <v>36</v>
      </c>
      <c r="D26" s="15" t="s">
        <v>35</v>
      </c>
      <c r="E26" s="15">
        <v>-18</v>
      </c>
      <c r="F26" s="91">
        <v>1500</v>
      </c>
      <c r="G26" s="17">
        <v>47.5</v>
      </c>
      <c r="H26" s="7">
        <v>45.5</v>
      </c>
      <c r="I26" s="7">
        <v>44</v>
      </c>
      <c r="J26" s="18">
        <v>41.5</v>
      </c>
      <c r="K26" s="22">
        <v>11871</v>
      </c>
      <c r="L26" s="84">
        <v>11340</v>
      </c>
      <c r="M26" s="84">
        <v>10907</v>
      </c>
      <c r="N26" s="158">
        <v>10279</v>
      </c>
      <c r="O26" s="161" t="s">
        <v>126</v>
      </c>
      <c r="P26" s="30" t="s">
        <v>108</v>
      </c>
      <c r="Q26" s="161" t="s">
        <v>126</v>
      </c>
      <c r="R26" s="30" t="s">
        <v>124</v>
      </c>
    </row>
    <row r="27" spans="1:18" ht="12">
      <c r="A27" s="58" t="s">
        <v>58</v>
      </c>
      <c r="B27" s="6" t="s">
        <v>25</v>
      </c>
      <c r="C27" s="62" t="s">
        <v>25</v>
      </c>
      <c r="D27" s="15" t="s">
        <v>35</v>
      </c>
      <c r="E27" s="15" t="s">
        <v>28</v>
      </c>
      <c r="F27" s="91">
        <v>1500</v>
      </c>
      <c r="G27" s="17">
        <v>52</v>
      </c>
      <c r="H27" s="7">
        <v>49.5</v>
      </c>
      <c r="I27" s="7">
        <v>47.5</v>
      </c>
      <c r="J27" s="18">
        <v>45</v>
      </c>
      <c r="K27" s="22">
        <v>12947</v>
      </c>
      <c r="L27" s="84">
        <v>12356</v>
      </c>
      <c r="M27" s="84">
        <v>11876</v>
      </c>
      <c r="N27" s="158">
        <v>11176</v>
      </c>
      <c r="O27" s="161" t="s">
        <v>126</v>
      </c>
      <c r="P27" s="30" t="s">
        <v>130</v>
      </c>
      <c r="Q27" s="161" t="s">
        <v>126</v>
      </c>
      <c r="R27" s="30" t="s">
        <v>135</v>
      </c>
    </row>
    <row r="28" spans="1:18" ht="12">
      <c r="A28" s="58" t="s">
        <v>58</v>
      </c>
      <c r="B28" s="6" t="s">
        <v>25</v>
      </c>
      <c r="C28" s="62" t="s">
        <v>25</v>
      </c>
      <c r="D28" s="15" t="s">
        <v>35</v>
      </c>
      <c r="E28" s="15" t="s">
        <v>29</v>
      </c>
      <c r="F28" s="91">
        <v>1500</v>
      </c>
      <c r="G28" s="17">
        <v>60</v>
      </c>
      <c r="H28" s="7">
        <v>57.5</v>
      </c>
      <c r="I28" s="7">
        <v>55</v>
      </c>
      <c r="J28" s="18">
        <v>52</v>
      </c>
      <c r="K28" s="22">
        <v>14995</v>
      </c>
      <c r="L28" s="84">
        <v>14304</v>
      </c>
      <c r="M28" s="84">
        <v>13744</v>
      </c>
      <c r="N28" s="158">
        <v>12925</v>
      </c>
      <c r="O28" s="161" t="s">
        <v>126</v>
      </c>
      <c r="P28" s="30" t="s">
        <v>130</v>
      </c>
      <c r="Q28" s="161" t="s">
        <v>126</v>
      </c>
      <c r="R28" s="30" t="s">
        <v>135</v>
      </c>
    </row>
    <row r="29" spans="1:18" ht="12">
      <c r="A29" s="58" t="s">
        <v>58</v>
      </c>
      <c r="B29" s="6" t="s">
        <v>25</v>
      </c>
      <c r="C29" s="62" t="s">
        <v>25</v>
      </c>
      <c r="D29" s="15" t="s">
        <v>35</v>
      </c>
      <c r="E29" s="15">
        <v>-18</v>
      </c>
      <c r="F29" s="91">
        <v>1500</v>
      </c>
      <c r="G29" s="17">
        <v>63</v>
      </c>
      <c r="H29" s="7">
        <v>60.5</v>
      </c>
      <c r="I29" s="7">
        <v>58</v>
      </c>
      <c r="J29" s="18">
        <v>54.5</v>
      </c>
      <c r="K29" s="22">
        <v>15744</v>
      </c>
      <c r="L29" s="84">
        <v>15019</v>
      </c>
      <c r="M29" s="84">
        <v>14431</v>
      </c>
      <c r="N29" s="158">
        <v>13571</v>
      </c>
      <c r="O29" s="161" t="s">
        <v>126</v>
      </c>
      <c r="P29" s="30" t="s">
        <v>130</v>
      </c>
      <c r="Q29" s="161" t="s">
        <v>126</v>
      </c>
      <c r="R29" s="30" t="s">
        <v>135</v>
      </c>
    </row>
    <row r="30" spans="1:18" ht="12">
      <c r="A30" s="58" t="s">
        <v>58</v>
      </c>
      <c r="B30" s="6" t="s">
        <v>25</v>
      </c>
      <c r="C30" s="62" t="s">
        <v>88</v>
      </c>
      <c r="D30" s="15" t="s">
        <v>35</v>
      </c>
      <c r="E30" s="15" t="s">
        <v>29</v>
      </c>
      <c r="F30" s="91">
        <v>3000</v>
      </c>
      <c r="G30" s="17">
        <v>66</v>
      </c>
      <c r="H30" s="7">
        <v>63</v>
      </c>
      <c r="I30" s="7">
        <v>60.5</v>
      </c>
      <c r="J30" s="18">
        <v>57</v>
      </c>
      <c r="K30" s="84">
        <v>16494</v>
      </c>
      <c r="L30" s="84">
        <v>15734</v>
      </c>
      <c r="M30" s="84">
        <v>15119</v>
      </c>
      <c r="N30" s="158">
        <v>14217</v>
      </c>
      <c r="O30" s="161" t="s">
        <v>126</v>
      </c>
      <c r="P30" s="30" t="s">
        <v>105</v>
      </c>
      <c r="Q30" s="161" t="s">
        <v>126</v>
      </c>
      <c r="R30" s="30" t="s">
        <v>120</v>
      </c>
    </row>
    <row r="31" spans="1:18" ht="12">
      <c r="A31" s="58" t="s">
        <v>58</v>
      </c>
      <c r="B31" s="6" t="s">
        <v>37</v>
      </c>
      <c r="C31" s="62" t="s">
        <v>37</v>
      </c>
      <c r="D31" s="15" t="s">
        <v>35</v>
      </c>
      <c r="E31" s="15" t="s">
        <v>28</v>
      </c>
      <c r="F31" s="91">
        <v>1500</v>
      </c>
      <c r="G31" s="17">
        <v>22.5</v>
      </c>
      <c r="H31" s="7">
        <v>22</v>
      </c>
      <c r="I31" s="7">
        <v>21</v>
      </c>
      <c r="J31" s="18">
        <v>20</v>
      </c>
      <c r="K31" s="22">
        <v>5612</v>
      </c>
      <c r="L31" s="84">
        <v>5388</v>
      </c>
      <c r="M31" s="84">
        <v>5202</v>
      </c>
      <c r="N31" s="158">
        <v>4941</v>
      </c>
      <c r="O31" s="161" t="s">
        <v>126</v>
      </c>
      <c r="P31" s="30" t="s">
        <v>99</v>
      </c>
      <c r="Q31" s="161" t="s">
        <v>126</v>
      </c>
      <c r="R31" s="30" t="s">
        <v>122</v>
      </c>
    </row>
    <row r="32" spans="1:18" ht="12">
      <c r="A32" s="58" t="s">
        <v>58</v>
      </c>
      <c r="B32" s="6" t="s">
        <v>37</v>
      </c>
      <c r="C32" s="62" t="s">
        <v>37</v>
      </c>
      <c r="D32" s="15" t="s">
        <v>35</v>
      </c>
      <c r="E32" s="15" t="s">
        <v>29</v>
      </c>
      <c r="F32" s="91">
        <v>1500</v>
      </c>
      <c r="G32" s="17">
        <v>25.5</v>
      </c>
      <c r="H32" s="7">
        <v>24.5</v>
      </c>
      <c r="I32" s="7">
        <v>24</v>
      </c>
      <c r="J32" s="18">
        <v>22.5</v>
      </c>
      <c r="K32" s="22">
        <v>6366</v>
      </c>
      <c r="L32" s="84">
        <v>6106</v>
      </c>
      <c r="M32" s="84">
        <v>5892</v>
      </c>
      <c r="N32" s="158">
        <v>5590</v>
      </c>
      <c r="O32" s="161" t="s">
        <v>126</v>
      </c>
      <c r="P32" s="30" t="s">
        <v>99</v>
      </c>
      <c r="Q32" s="161" t="s">
        <v>126</v>
      </c>
      <c r="R32" s="30" t="s">
        <v>122</v>
      </c>
    </row>
    <row r="33" spans="1:18" ht="12">
      <c r="A33" s="58" t="s">
        <v>58</v>
      </c>
      <c r="B33" s="6" t="s">
        <v>37</v>
      </c>
      <c r="C33" s="62" t="s">
        <v>37</v>
      </c>
      <c r="D33" s="15" t="s">
        <v>35</v>
      </c>
      <c r="E33" s="15">
        <v>-18</v>
      </c>
      <c r="F33" s="91">
        <v>1500</v>
      </c>
      <c r="G33" s="17">
        <v>27</v>
      </c>
      <c r="H33" s="7">
        <v>26</v>
      </c>
      <c r="I33" s="7">
        <v>25</v>
      </c>
      <c r="J33" s="18">
        <v>23.5</v>
      </c>
      <c r="K33" s="22">
        <v>6684</v>
      </c>
      <c r="L33" s="84">
        <v>6412</v>
      </c>
      <c r="M33" s="84">
        <v>6186</v>
      </c>
      <c r="N33" s="158">
        <v>5870</v>
      </c>
      <c r="O33" s="161" t="s">
        <v>126</v>
      </c>
      <c r="P33" s="30" t="s">
        <v>99</v>
      </c>
      <c r="Q33" s="161" t="s">
        <v>126</v>
      </c>
      <c r="R33" s="30" t="s">
        <v>122</v>
      </c>
    </row>
    <row r="34" spans="1:18" ht="12">
      <c r="A34" s="58" t="s">
        <v>58</v>
      </c>
      <c r="B34" s="6" t="s">
        <v>38</v>
      </c>
      <c r="C34" s="62" t="s">
        <v>38</v>
      </c>
      <c r="D34" s="15" t="s">
        <v>35</v>
      </c>
      <c r="E34" s="15" t="s">
        <v>28</v>
      </c>
      <c r="F34" s="91">
        <v>1500</v>
      </c>
      <c r="G34" s="17">
        <v>37.5</v>
      </c>
      <c r="H34" s="7">
        <v>36</v>
      </c>
      <c r="I34" s="7">
        <v>34.5</v>
      </c>
      <c r="J34" s="18">
        <v>32.5</v>
      </c>
      <c r="K34" s="22">
        <v>9294</v>
      </c>
      <c r="L34" s="8">
        <v>8885</v>
      </c>
      <c r="M34" s="8">
        <v>8552</v>
      </c>
      <c r="N34" s="156">
        <v>8071</v>
      </c>
      <c r="O34" s="161" t="s">
        <v>126</v>
      </c>
      <c r="P34" s="30" t="s">
        <v>106</v>
      </c>
      <c r="Q34" s="161" t="s">
        <v>126</v>
      </c>
      <c r="R34" s="30" t="s">
        <v>118</v>
      </c>
    </row>
    <row r="35" spans="1:18" ht="12">
      <c r="A35" s="58" t="s">
        <v>58</v>
      </c>
      <c r="B35" s="6" t="s">
        <v>38</v>
      </c>
      <c r="C35" s="62" t="s">
        <v>38</v>
      </c>
      <c r="D35" s="15" t="s">
        <v>35</v>
      </c>
      <c r="E35" s="15" t="s">
        <v>29</v>
      </c>
      <c r="F35" s="91">
        <v>1500</v>
      </c>
      <c r="G35" s="17">
        <v>43</v>
      </c>
      <c r="H35" s="7">
        <v>41</v>
      </c>
      <c r="I35" s="7">
        <v>39.5</v>
      </c>
      <c r="J35" s="18">
        <v>37.5</v>
      </c>
      <c r="K35" s="22">
        <v>10697</v>
      </c>
      <c r="L35" s="8">
        <v>10221</v>
      </c>
      <c r="M35" s="8">
        <v>9833</v>
      </c>
      <c r="N35" s="156">
        <v>9272</v>
      </c>
      <c r="O35" s="161" t="s">
        <v>126</v>
      </c>
      <c r="P35" s="30" t="s">
        <v>106</v>
      </c>
      <c r="Q35" s="161" t="s">
        <v>126</v>
      </c>
      <c r="R35" s="30" t="s">
        <v>118</v>
      </c>
    </row>
    <row r="36" spans="1:18" ht="12">
      <c r="A36" s="58" t="s">
        <v>58</v>
      </c>
      <c r="B36" s="6" t="s">
        <v>38</v>
      </c>
      <c r="C36" s="62" t="s">
        <v>38</v>
      </c>
      <c r="D36" s="15" t="s">
        <v>35</v>
      </c>
      <c r="E36" s="15">
        <v>-18</v>
      </c>
      <c r="F36" s="91">
        <v>1500</v>
      </c>
      <c r="G36" s="17">
        <v>45</v>
      </c>
      <c r="H36" s="7">
        <v>43</v>
      </c>
      <c r="I36" s="7">
        <v>41.5</v>
      </c>
      <c r="J36" s="18">
        <v>39</v>
      </c>
      <c r="K36" s="22">
        <v>11232</v>
      </c>
      <c r="L36" s="8">
        <v>10732</v>
      </c>
      <c r="M36" s="8">
        <v>10325</v>
      </c>
      <c r="N36" s="156">
        <v>9735</v>
      </c>
      <c r="O36" s="161" t="s">
        <v>126</v>
      </c>
      <c r="P36" s="30" t="s">
        <v>106</v>
      </c>
      <c r="Q36" s="161" t="s">
        <v>126</v>
      </c>
      <c r="R36" s="30" t="s">
        <v>118</v>
      </c>
    </row>
    <row r="37" spans="1:18" ht="12">
      <c r="A37" s="58" t="s">
        <v>58</v>
      </c>
      <c r="B37" s="6" t="s">
        <v>30</v>
      </c>
      <c r="C37" s="62" t="s">
        <v>39</v>
      </c>
      <c r="D37" s="65" t="s">
        <v>148</v>
      </c>
      <c r="E37" s="15" t="s">
        <v>28</v>
      </c>
      <c r="F37" s="91">
        <v>3000</v>
      </c>
      <c r="G37" s="17">
        <v>36.5</v>
      </c>
      <c r="H37" s="7">
        <v>35</v>
      </c>
      <c r="I37" s="7">
        <v>34</v>
      </c>
      <c r="J37" s="18">
        <v>32</v>
      </c>
      <c r="K37" s="22">
        <v>9121</v>
      </c>
      <c r="L37" s="8">
        <v>8721</v>
      </c>
      <c r="M37" s="8">
        <v>8395</v>
      </c>
      <c r="N37" s="156">
        <v>7924</v>
      </c>
      <c r="O37" s="161" t="s">
        <v>126</v>
      </c>
      <c r="P37" s="30" t="s">
        <v>103</v>
      </c>
      <c r="Q37" s="161" t="s">
        <v>126</v>
      </c>
      <c r="R37" s="30" t="s">
        <v>119</v>
      </c>
    </row>
    <row r="38" spans="1:18" ht="12">
      <c r="A38" s="58" t="s">
        <v>58</v>
      </c>
      <c r="B38" s="6" t="s">
        <v>30</v>
      </c>
      <c r="C38" s="62" t="s">
        <v>39</v>
      </c>
      <c r="D38" s="65" t="s">
        <v>148</v>
      </c>
      <c r="E38" s="15" t="s">
        <v>29</v>
      </c>
      <c r="F38" s="91">
        <v>3000</v>
      </c>
      <c r="G38" s="17">
        <v>42</v>
      </c>
      <c r="H38" s="7">
        <v>40.5</v>
      </c>
      <c r="I38" s="7">
        <v>39</v>
      </c>
      <c r="J38" s="18">
        <v>36.5</v>
      </c>
      <c r="K38" s="22">
        <v>10494</v>
      </c>
      <c r="L38" s="8">
        <v>10028</v>
      </c>
      <c r="M38" s="8">
        <v>9649</v>
      </c>
      <c r="N38" s="156">
        <v>9099</v>
      </c>
      <c r="O38" s="161" t="s">
        <v>126</v>
      </c>
      <c r="P38" s="30" t="s">
        <v>103</v>
      </c>
      <c r="Q38" s="161" t="s">
        <v>126</v>
      </c>
      <c r="R38" s="30" t="s">
        <v>119</v>
      </c>
    </row>
    <row r="39" spans="1:18" ht="12">
      <c r="A39" s="58" t="s">
        <v>58</v>
      </c>
      <c r="B39" s="6" t="s">
        <v>30</v>
      </c>
      <c r="C39" s="62" t="s">
        <v>39</v>
      </c>
      <c r="D39" s="65" t="s">
        <v>148</v>
      </c>
      <c r="E39" s="15">
        <v>-18</v>
      </c>
      <c r="F39" s="91">
        <v>3000</v>
      </c>
      <c r="G39" s="17">
        <v>44.5</v>
      </c>
      <c r="H39" s="7">
        <v>42.5</v>
      </c>
      <c r="I39" s="7">
        <v>41</v>
      </c>
      <c r="J39" s="18">
        <v>38.5</v>
      </c>
      <c r="K39" s="22">
        <v>11019</v>
      </c>
      <c r="L39" s="8">
        <v>10530</v>
      </c>
      <c r="M39" s="8">
        <v>10131</v>
      </c>
      <c r="N39" s="156">
        <v>9554</v>
      </c>
      <c r="O39" s="161" t="s">
        <v>126</v>
      </c>
      <c r="P39" s="30" t="s">
        <v>103</v>
      </c>
      <c r="Q39" s="161" t="s">
        <v>126</v>
      </c>
      <c r="R39" s="30" t="s">
        <v>119</v>
      </c>
    </row>
    <row r="40" spans="1:18" ht="12">
      <c r="A40" s="58" t="s">
        <v>58</v>
      </c>
      <c r="B40" s="6" t="s">
        <v>32</v>
      </c>
      <c r="C40" s="62" t="s">
        <v>40</v>
      </c>
      <c r="D40" s="65" t="s">
        <v>148</v>
      </c>
      <c r="E40" s="15" t="s">
        <v>28</v>
      </c>
      <c r="F40" s="91">
        <v>6000</v>
      </c>
      <c r="G40" s="17">
        <v>63.5</v>
      </c>
      <c r="H40" s="7">
        <v>60.5</v>
      </c>
      <c r="I40" s="7">
        <v>58.5</v>
      </c>
      <c r="J40" s="18">
        <v>55</v>
      </c>
      <c r="K40" s="22">
        <v>15835</v>
      </c>
      <c r="L40" s="8">
        <v>15099</v>
      </c>
      <c r="M40" s="8">
        <v>14504</v>
      </c>
      <c r="N40" s="156">
        <v>13630</v>
      </c>
      <c r="O40" s="161" t="s">
        <v>126</v>
      </c>
      <c r="P40" s="30" t="s">
        <v>129</v>
      </c>
      <c r="Q40" s="161" t="s">
        <v>126</v>
      </c>
      <c r="R40" s="30" t="s">
        <v>134</v>
      </c>
    </row>
    <row r="41" spans="1:18" ht="12">
      <c r="A41" s="58" t="s">
        <v>58</v>
      </c>
      <c r="B41" s="6" t="s">
        <v>32</v>
      </c>
      <c r="C41" s="62" t="s">
        <v>40</v>
      </c>
      <c r="D41" s="65" t="s">
        <v>148</v>
      </c>
      <c r="E41" s="15" t="s">
        <v>29</v>
      </c>
      <c r="F41" s="91">
        <v>6000</v>
      </c>
      <c r="G41" s="17">
        <v>72</v>
      </c>
      <c r="H41" s="7">
        <v>68.5</v>
      </c>
      <c r="I41" s="7">
        <v>66</v>
      </c>
      <c r="J41" s="18">
        <v>62</v>
      </c>
      <c r="K41" s="22">
        <v>17908</v>
      </c>
      <c r="L41" s="8">
        <v>17071</v>
      </c>
      <c r="M41" s="8">
        <v>16395</v>
      </c>
      <c r="N41" s="156">
        <v>15401</v>
      </c>
      <c r="O41" s="161" t="s">
        <v>126</v>
      </c>
      <c r="P41" s="30" t="s">
        <v>129</v>
      </c>
      <c r="Q41" s="161" t="s">
        <v>126</v>
      </c>
      <c r="R41" s="30" t="s">
        <v>134</v>
      </c>
    </row>
    <row r="42" spans="1:18" ht="12">
      <c r="A42" s="58" t="s">
        <v>58</v>
      </c>
      <c r="B42" s="6" t="s">
        <v>41</v>
      </c>
      <c r="C42" s="62" t="s">
        <v>41</v>
      </c>
      <c r="D42" s="15" t="s">
        <v>35</v>
      </c>
      <c r="E42" s="15" t="s">
        <v>28</v>
      </c>
      <c r="F42" s="91">
        <v>1500</v>
      </c>
      <c r="G42" s="17">
        <v>34</v>
      </c>
      <c r="H42" s="7">
        <v>32.5</v>
      </c>
      <c r="I42" s="7">
        <v>31.5</v>
      </c>
      <c r="J42" s="18">
        <v>29.5</v>
      </c>
      <c r="K42" s="22">
        <v>8431</v>
      </c>
      <c r="L42" s="8">
        <v>8066</v>
      </c>
      <c r="M42" s="8">
        <v>7767</v>
      </c>
      <c r="N42" s="156">
        <v>7337</v>
      </c>
      <c r="O42" s="161" t="s">
        <v>126</v>
      </c>
      <c r="P42" s="30" t="s">
        <v>103</v>
      </c>
      <c r="Q42" s="161" t="s">
        <v>126</v>
      </c>
      <c r="R42" s="30" t="s">
        <v>119</v>
      </c>
    </row>
    <row r="43" spans="1:18" ht="12">
      <c r="A43" s="58" t="s">
        <v>58</v>
      </c>
      <c r="B43" s="6" t="s">
        <v>41</v>
      </c>
      <c r="C43" s="62" t="s">
        <v>41</v>
      </c>
      <c r="D43" s="15" t="s">
        <v>35</v>
      </c>
      <c r="E43" s="15" t="s">
        <v>29</v>
      </c>
      <c r="F43" s="91">
        <v>1500</v>
      </c>
      <c r="G43" s="17">
        <v>39</v>
      </c>
      <c r="H43" s="7">
        <v>37.5</v>
      </c>
      <c r="I43" s="7">
        <v>36</v>
      </c>
      <c r="J43" s="18">
        <v>34</v>
      </c>
      <c r="K43" s="22">
        <v>9682</v>
      </c>
      <c r="L43" s="8">
        <v>9257</v>
      </c>
      <c r="M43" s="8">
        <v>8910</v>
      </c>
      <c r="N43" s="156">
        <v>8409</v>
      </c>
      <c r="O43" s="161" t="s">
        <v>126</v>
      </c>
      <c r="P43" s="30" t="s">
        <v>103</v>
      </c>
      <c r="Q43" s="161" t="s">
        <v>126</v>
      </c>
      <c r="R43" s="30" t="s">
        <v>119</v>
      </c>
    </row>
    <row r="44" spans="1:18" ht="12">
      <c r="A44" s="58" t="s">
        <v>58</v>
      </c>
      <c r="B44" s="6" t="s">
        <v>41</v>
      </c>
      <c r="C44" s="62" t="s">
        <v>41</v>
      </c>
      <c r="D44" s="15" t="s">
        <v>35</v>
      </c>
      <c r="E44" s="15">
        <v>-18</v>
      </c>
      <c r="F44" s="91">
        <v>1500</v>
      </c>
      <c r="G44" s="17">
        <v>41</v>
      </c>
      <c r="H44" s="7">
        <v>39</v>
      </c>
      <c r="I44" s="7">
        <v>37.5</v>
      </c>
      <c r="J44" s="18">
        <v>35.5</v>
      </c>
      <c r="K44" s="22">
        <v>10166</v>
      </c>
      <c r="L44" s="8">
        <v>9720</v>
      </c>
      <c r="M44" s="8">
        <v>9355</v>
      </c>
      <c r="N44" s="156">
        <v>8829</v>
      </c>
      <c r="O44" s="161" t="s">
        <v>126</v>
      </c>
      <c r="P44" s="30" t="s">
        <v>103</v>
      </c>
      <c r="Q44" s="161" t="s">
        <v>126</v>
      </c>
      <c r="R44" s="30" t="s">
        <v>119</v>
      </c>
    </row>
    <row r="45" spans="1:18" ht="12">
      <c r="A45" s="58" t="s">
        <v>58</v>
      </c>
      <c r="B45" s="6" t="s">
        <v>41</v>
      </c>
      <c r="C45" s="62" t="s">
        <v>81</v>
      </c>
      <c r="D45" s="65" t="s">
        <v>148</v>
      </c>
      <c r="E45" s="15" t="s">
        <v>28</v>
      </c>
      <c r="F45" s="91">
        <v>6000</v>
      </c>
      <c r="G45" s="17">
        <v>66.5</v>
      </c>
      <c r="H45" s="7">
        <v>65.5</v>
      </c>
      <c r="I45" s="7">
        <v>64</v>
      </c>
      <c r="J45" s="18">
        <v>63</v>
      </c>
      <c r="K45" s="22">
        <v>16612</v>
      </c>
      <c r="L45" s="8">
        <v>16280</v>
      </c>
      <c r="M45" s="8">
        <v>15954</v>
      </c>
      <c r="N45" s="156">
        <v>15635</v>
      </c>
      <c r="O45" s="161" t="s">
        <v>126</v>
      </c>
      <c r="P45" s="30" t="s">
        <v>106</v>
      </c>
      <c r="Q45" s="161" t="s">
        <v>126</v>
      </c>
      <c r="R45" s="30" t="s">
        <v>118</v>
      </c>
    </row>
    <row r="46" spans="1:18" ht="12">
      <c r="A46" s="58" t="s">
        <v>58</v>
      </c>
      <c r="B46" s="6" t="s">
        <v>41</v>
      </c>
      <c r="C46" s="62" t="s">
        <v>81</v>
      </c>
      <c r="D46" s="65" t="s">
        <v>148</v>
      </c>
      <c r="E46" s="15" t="s">
        <v>29</v>
      </c>
      <c r="F46" s="91">
        <v>6000</v>
      </c>
      <c r="G46" s="17">
        <v>70</v>
      </c>
      <c r="H46" s="7">
        <v>69</v>
      </c>
      <c r="I46" s="7">
        <v>67.5</v>
      </c>
      <c r="J46" s="18">
        <v>66</v>
      </c>
      <c r="K46" s="22">
        <v>17482</v>
      </c>
      <c r="L46" s="8">
        <v>17132</v>
      </c>
      <c r="M46" s="8">
        <v>16789</v>
      </c>
      <c r="N46" s="156">
        <v>16454</v>
      </c>
      <c r="O46" s="161" t="s">
        <v>126</v>
      </c>
      <c r="P46" s="30" t="s">
        <v>106</v>
      </c>
      <c r="Q46" s="161" t="s">
        <v>126</v>
      </c>
      <c r="R46" s="30" t="s">
        <v>118</v>
      </c>
    </row>
    <row r="47" spans="1:18" ht="12">
      <c r="A47" s="58" t="s">
        <v>58</v>
      </c>
      <c r="B47" s="6" t="s">
        <v>41</v>
      </c>
      <c r="C47" s="62" t="s">
        <v>81</v>
      </c>
      <c r="D47" s="65" t="s">
        <v>148</v>
      </c>
      <c r="E47" s="15">
        <v>-18</v>
      </c>
      <c r="F47" s="91">
        <v>6000</v>
      </c>
      <c r="G47" s="17">
        <v>73.5</v>
      </c>
      <c r="H47" s="7">
        <v>72</v>
      </c>
      <c r="I47" s="7">
        <v>71</v>
      </c>
      <c r="J47" s="18">
        <v>69.5</v>
      </c>
      <c r="K47" s="22">
        <v>18356</v>
      </c>
      <c r="L47" s="8">
        <v>17989</v>
      </c>
      <c r="M47" s="8">
        <v>17629</v>
      </c>
      <c r="N47" s="156">
        <v>17276</v>
      </c>
      <c r="O47" s="161" t="s">
        <v>126</v>
      </c>
      <c r="P47" s="30" t="s">
        <v>106</v>
      </c>
      <c r="Q47" s="161" t="s">
        <v>126</v>
      </c>
      <c r="R47" s="30" t="s">
        <v>118</v>
      </c>
    </row>
    <row r="48" spans="1:18" ht="12">
      <c r="A48" s="58" t="s">
        <v>58</v>
      </c>
      <c r="B48" s="6" t="s">
        <v>25</v>
      </c>
      <c r="C48" s="62" t="s">
        <v>42</v>
      </c>
      <c r="D48" s="65" t="s">
        <v>148</v>
      </c>
      <c r="E48" s="15" t="s">
        <v>28</v>
      </c>
      <c r="F48" s="91">
        <v>12000</v>
      </c>
      <c r="G48" s="17">
        <v>89</v>
      </c>
      <c r="H48" s="7">
        <v>84.5</v>
      </c>
      <c r="I48" s="7">
        <v>81.5</v>
      </c>
      <c r="J48" s="18">
        <v>76.5</v>
      </c>
      <c r="K48" s="22">
        <v>27831</v>
      </c>
      <c r="L48" s="8">
        <v>26496</v>
      </c>
      <c r="M48" s="8">
        <v>25421</v>
      </c>
      <c r="N48" s="156">
        <v>23827</v>
      </c>
      <c r="O48" s="161" t="s">
        <v>126</v>
      </c>
      <c r="P48" s="30" t="s">
        <v>109</v>
      </c>
      <c r="Q48" s="161" t="s">
        <v>126</v>
      </c>
      <c r="R48" s="30" t="s">
        <v>109</v>
      </c>
    </row>
    <row r="49" spans="1:18" ht="12">
      <c r="A49" s="58" t="s">
        <v>58</v>
      </c>
      <c r="B49" s="6" t="s">
        <v>25</v>
      </c>
      <c r="C49" s="62" t="s">
        <v>42</v>
      </c>
      <c r="D49" s="65" t="s">
        <v>148</v>
      </c>
      <c r="E49" s="15" t="s">
        <v>29</v>
      </c>
      <c r="F49" s="91">
        <v>12000</v>
      </c>
      <c r="G49" s="17">
        <v>111</v>
      </c>
      <c r="H49" s="7">
        <v>105.5</v>
      </c>
      <c r="I49" s="7">
        <v>101.5</v>
      </c>
      <c r="J49" s="18">
        <v>95</v>
      </c>
      <c r="K49" s="22">
        <v>34842</v>
      </c>
      <c r="L49" s="8">
        <v>33159</v>
      </c>
      <c r="M49" s="8">
        <v>31805</v>
      </c>
      <c r="N49" s="156">
        <v>29795</v>
      </c>
      <c r="O49" s="161" t="s">
        <v>126</v>
      </c>
      <c r="P49" s="30" t="s">
        <v>109</v>
      </c>
      <c r="Q49" s="161" t="s">
        <v>126</v>
      </c>
      <c r="R49" s="30" t="s">
        <v>109</v>
      </c>
    </row>
    <row r="50" spans="1:18" ht="12">
      <c r="A50" s="58" t="s">
        <v>58</v>
      </c>
      <c r="B50" s="6" t="s">
        <v>25</v>
      </c>
      <c r="C50" s="62" t="s">
        <v>43</v>
      </c>
      <c r="D50" s="65" t="s">
        <v>148</v>
      </c>
      <c r="E50" s="15" t="s">
        <v>28</v>
      </c>
      <c r="F50" s="91">
        <v>6000</v>
      </c>
      <c r="G50" s="17">
        <v>59</v>
      </c>
      <c r="H50" s="7">
        <v>56</v>
      </c>
      <c r="I50" s="7">
        <v>54</v>
      </c>
      <c r="J50" s="18">
        <v>50.5</v>
      </c>
      <c r="K50" s="22">
        <v>14630</v>
      </c>
      <c r="L50" s="8">
        <v>13955</v>
      </c>
      <c r="M50" s="8">
        <v>13408</v>
      </c>
      <c r="N50" s="156">
        <v>12606</v>
      </c>
      <c r="O50" s="161" t="s">
        <v>126</v>
      </c>
      <c r="P50" s="30" t="s">
        <v>129</v>
      </c>
      <c r="Q50" s="161" t="s">
        <v>126</v>
      </c>
      <c r="R50" s="30" t="s">
        <v>134</v>
      </c>
    </row>
    <row r="51" spans="1:18" ht="12">
      <c r="A51" s="58" t="s">
        <v>58</v>
      </c>
      <c r="B51" s="6" t="s">
        <v>25</v>
      </c>
      <c r="C51" s="62" t="s">
        <v>43</v>
      </c>
      <c r="D51" s="65" t="s">
        <v>148</v>
      </c>
      <c r="E51" s="15" t="s">
        <v>29</v>
      </c>
      <c r="F51" s="91">
        <v>6000</v>
      </c>
      <c r="G51" s="17">
        <v>68</v>
      </c>
      <c r="H51" s="7">
        <v>65</v>
      </c>
      <c r="I51" s="7">
        <v>62.5</v>
      </c>
      <c r="J51" s="18">
        <v>58.5</v>
      </c>
      <c r="K51" s="22">
        <v>16937</v>
      </c>
      <c r="L51" s="8">
        <v>16149</v>
      </c>
      <c r="M51" s="8">
        <v>15511</v>
      </c>
      <c r="N51" s="156">
        <v>14575</v>
      </c>
      <c r="O51" s="161" t="s">
        <v>126</v>
      </c>
      <c r="P51" s="30" t="s">
        <v>129</v>
      </c>
      <c r="Q51" s="161" t="s">
        <v>126</v>
      </c>
      <c r="R51" s="30" t="s">
        <v>134</v>
      </c>
    </row>
    <row r="52" spans="1:18" ht="12">
      <c r="A52" s="58" t="s">
        <v>58</v>
      </c>
      <c r="B52" s="6" t="s">
        <v>25</v>
      </c>
      <c r="C52" s="62" t="s">
        <v>43</v>
      </c>
      <c r="D52" s="65" t="s">
        <v>148</v>
      </c>
      <c r="E52" s="15">
        <v>-18</v>
      </c>
      <c r="F52" s="91">
        <v>6000</v>
      </c>
      <c r="G52" s="17">
        <v>71.5</v>
      </c>
      <c r="H52" s="7">
        <v>68</v>
      </c>
      <c r="I52" s="7">
        <v>65.5</v>
      </c>
      <c r="J52" s="18">
        <v>61.5</v>
      </c>
      <c r="K52" s="22">
        <v>17783</v>
      </c>
      <c r="L52" s="8">
        <v>16956</v>
      </c>
      <c r="M52" s="8">
        <v>16287</v>
      </c>
      <c r="N52" s="156">
        <v>15304</v>
      </c>
      <c r="O52" s="161" t="s">
        <v>126</v>
      </c>
      <c r="P52" s="30" t="s">
        <v>129</v>
      </c>
      <c r="Q52" s="161" t="s">
        <v>126</v>
      </c>
      <c r="R52" s="30" t="s">
        <v>134</v>
      </c>
    </row>
    <row r="53" spans="1:18" ht="12">
      <c r="A53" s="58" t="s">
        <v>58</v>
      </c>
      <c r="B53" s="6" t="s">
        <v>37</v>
      </c>
      <c r="C53" s="62" t="s">
        <v>44</v>
      </c>
      <c r="D53" s="65" t="s">
        <v>148</v>
      </c>
      <c r="E53" s="15" t="s">
        <v>28</v>
      </c>
      <c r="F53" s="91">
        <v>3000</v>
      </c>
      <c r="G53" s="17">
        <v>45</v>
      </c>
      <c r="H53" s="7">
        <v>43</v>
      </c>
      <c r="I53" s="7">
        <v>41</v>
      </c>
      <c r="J53" s="18">
        <v>39</v>
      </c>
      <c r="K53" s="22">
        <v>11140</v>
      </c>
      <c r="L53" s="8">
        <v>10639</v>
      </c>
      <c r="M53" s="8">
        <v>10232</v>
      </c>
      <c r="N53" s="156">
        <v>9640</v>
      </c>
      <c r="O53" s="161" t="s">
        <v>126</v>
      </c>
      <c r="P53" s="30" t="s">
        <v>103</v>
      </c>
      <c r="Q53" s="161" t="s">
        <v>126</v>
      </c>
      <c r="R53" s="30" t="s">
        <v>119</v>
      </c>
    </row>
    <row r="54" spans="1:18" ht="12">
      <c r="A54" s="58" t="s">
        <v>58</v>
      </c>
      <c r="B54" s="6" t="s">
        <v>37</v>
      </c>
      <c r="C54" s="62" t="s">
        <v>44</v>
      </c>
      <c r="D54" s="65" t="s">
        <v>148</v>
      </c>
      <c r="E54" s="15" t="s">
        <v>29</v>
      </c>
      <c r="F54" s="91">
        <v>3000</v>
      </c>
      <c r="G54" s="17">
        <v>51.5</v>
      </c>
      <c r="H54" s="7">
        <v>49.5</v>
      </c>
      <c r="I54" s="7">
        <v>47.5</v>
      </c>
      <c r="J54" s="18">
        <v>44.5</v>
      </c>
      <c r="K54" s="22">
        <v>12869</v>
      </c>
      <c r="L54" s="8">
        <v>12284</v>
      </c>
      <c r="M54" s="8">
        <v>11810</v>
      </c>
      <c r="N54" s="156">
        <v>11118</v>
      </c>
      <c r="O54" s="161" t="s">
        <v>126</v>
      </c>
      <c r="P54" s="30" t="s">
        <v>103</v>
      </c>
      <c r="Q54" s="161" t="s">
        <v>126</v>
      </c>
      <c r="R54" s="30" t="s">
        <v>119</v>
      </c>
    </row>
    <row r="55" spans="1:18" ht="12">
      <c r="A55" s="58" t="s">
        <v>58</v>
      </c>
      <c r="B55" s="6" t="s">
        <v>37</v>
      </c>
      <c r="C55" s="62" t="s">
        <v>85</v>
      </c>
      <c r="D55" s="65" t="s">
        <v>148</v>
      </c>
      <c r="E55" s="15" t="s">
        <v>28</v>
      </c>
      <c r="F55" s="91">
        <v>3000</v>
      </c>
      <c r="G55" s="17">
        <v>35.5</v>
      </c>
      <c r="H55" s="7">
        <v>35</v>
      </c>
      <c r="I55" s="7">
        <v>34</v>
      </c>
      <c r="J55" s="18">
        <v>33.5</v>
      </c>
      <c r="K55" s="22">
        <v>8852</v>
      </c>
      <c r="L55" s="8">
        <v>8675</v>
      </c>
      <c r="M55" s="8">
        <v>8502</v>
      </c>
      <c r="N55" s="156">
        <v>8332</v>
      </c>
      <c r="O55" s="161" t="s">
        <v>126</v>
      </c>
      <c r="P55" s="30" t="s">
        <v>131</v>
      </c>
      <c r="Q55" s="161" t="s">
        <v>126</v>
      </c>
      <c r="R55" s="30" t="s">
        <v>116</v>
      </c>
    </row>
    <row r="56" spans="1:18" ht="12">
      <c r="A56" s="58" t="s">
        <v>58</v>
      </c>
      <c r="B56" s="6" t="s">
        <v>37</v>
      </c>
      <c r="C56" s="62" t="s">
        <v>85</v>
      </c>
      <c r="D56" s="65" t="s">
        <v>148</v>
      </c>
      <c r="E56" s="15" t="s">
        <v>29</v>
      </c>
      <c r="F56" s="91">
        <v>3000</v>
      </c>
      <c r="G56" s="17">
        <v>37.5</v>
      </c>
      <c r="H56" s="7">
        <v>36.5</v>
      </c>
      <c r="I56" s="7">
        <v>36</v>
      </c>
      <c r="J56" s="18">
        <v>35</v>
      </c>
      <c r="K56" s="22">
        <v>9295</v>
      </c>
      <c r="L56" s="8">
        <v>9109</v>
      </c>
      <c r="M56" s="8">
        <v>8927</v>
      </c>
      <c r="N56" s="156">
        <v>8748</v>
      </c>
      <c r="O56" s="161" t="s">
        <v>126</v>
      </c>
      <c r="P56" s="30" t="s">
        <v>131</v>
      </c>
      <c r="Q56" s="161" t="s">
        <v>126</v>
      </c>
      <c r="R56" s="30" t="s">
        <v>116</v>
      </c>
    </row>
    <row r="57" spans="1:18" ht="12">
      <c r="A57" s="58" t="s">
        <v>58</v>
      </c>
      <c r="B57" s="6" t="s">
        <v>30</v>
      </c>
      <c r="C57" s="62" t="s">
        <v>45</v>
      </c>
      <c r="D57" s="65" t="s">
        <v>148</v>
      </c>
      <c r="E57" s="15" t="s">
        <v>28</v>
      </c>
      <c r="F57" s="91">
        <v>3000</v>
      </c>
      <c r="G57" s="17">
        <v>37.5</v>
      </c>
      <c r="H57" s="7">
        <v>36</v>
      </c>
      <c r="I57" s="7">
        <v>34.5</v>
      </c>
      <c r="J57" s="18">
        <v>32.5</v>
      </c>
      <c r="K57" s="22">
        <v>9294</v>
      </c>
      <c r="L57" s="8">
        <v>8885</v>
      </c>
      <c r="M57" s="8">
        <v>8552</v>
      </c>
      <c r="N57" s="156">
        <v>8071</v>
      </c>
      <c r="O57" s="161" t="s">
        <v>126</v>
      </c>
      <c r="P57" s="30" t="s">
        <v>103</v>
      </c>
      <c r="Q57" s="161" t="s">
        <v>126</v>
      </c>
      <c r="R57" s="30" t="s">
        <v>119</v>
      </c>
    </row>
    <row r="58" spans="1:18" ht="12">
      <c r="A58" s="58" t="s">
        <v>58</v>
      </c>
      <c r="B58" s="6" t="s">
        <v>30</v>
      </c>
      <c r="C58" s="62" t="s">
        <v>45</v>
      </c>
      <c r="D58" s="65" t="s">
        <v>148</v>
      </c>
      <c r="E58" s="15" t="s">
        <v>29</v>
      </c>
      <c r="F58" s="91">
        <v>3000</v>
      </c>
      <c r="G58" s="17">
        <v>43</v>
      </c>
      <c r="H58" s="7">
        <v>41</v>
      </c>
      <c r="I58" s="7">
        <v>39.5</v>
      </c>
      <c r="J58" s="18">
        <v>37.5</v>
      </c>
      <c r="K58" s="22">
        <v>10697</v>
      </c>
      <c r="L58" s="8">
        <v>10221</v>
      </c>
      <c r="M58" s="8">
        <v>9833</v>
      </c>
      <c r="N58" s="156">
        <v>9272</v>
      </c>
      <c r="O58" s="161" t="s">
        <v>126</v>
      </c>
      <c r="P58" s="30" t="s">
        <v>103</v>
      </c>
      <c r="Q58" s="161" t="s">
        <v>126</v>
      </c>
      <c r="R58" s="30" t="s">
        <v>119</v>
      </c>
    </row>
    <row r="59" spans="1:18" ht="12">
      <c r="A59" s="58" t="s">
        <v>58</v>
      </c>
      <c r="B59" s="6" t="s">
        <v>30</v>
      </c>
      <c r="C59" s="62" t="s">
        <v>45</v>
      </c>
      <c r="D59" s="65" t="s">
        <v>148</v>
      </c>
      <c r="E59" s="15">
        <v>-18</v>
      </c>
      <c r="F59" s="91">
        <v>3000</v>
      </c>
      <c r="G59" s="17">
        <v>45</v>
      </c>
      <c r="H59" s="7">
        <v>43</v>
      </c>
      <c r="I59" s="7">
        <v>41.5</v>
      </c>
      <c r="J59" s="18">
        <v>39</v>
      </c>
      <c r="K59" s="22">
        <v>11232</v>
      </c>
      <c r="L59" s="8">
        <v>10732</v>
      </c>
      <c r="M59" s="8">
        <v>10325</v>
      </c>
      <c r="N59" s="156">
        <v>9735</v>
      </c>
      <c r="O59" s="161" t="s">
        <v>126</v>
      </c>
      <c r="P59" s="30" t="s">
        <v>103</v>
      </c>
      <c r="Q59" s="161" t="s">
        <v>126</v>
      </c>
      <c r="R59" s="30" t="s">
        <v>119</v>
      </c>
    </row>
    <row r="60" spans="1:18" ht="12">
      <c r="A60" s="58" t="s">
        <v>58</v>
      </c>
      <c r="B60" s="6" t="s">
        <v>30</v>
      </c>
      <c r="C60" s="62" t="s">
        <v>30</v>
      </c>
      <c r="D60" s="15" t="s">
        <v>35</v>
      </c>
      <c r="E60" s="15" t="s">
        <v>28</v>
      </c>
      <c r="F60" s="91">
        <v>1500</v>
      </c>
      <c r="G60" s="17">
        <v>31</v>
      </c>
      <c r="H60" s="7">
        <v>30</v>
      </c>
      <c r="I60" s="7">
        <v>29</v>
      </c>
      <c r="J60" s="18">
        <v>27</v>
      </c>
      <c r="K60" s="22">
        <v>7741</v>
      </c>
      <c r="L60" s="8">
        <v>7410</v>
      </c>
      <c r="M60" s="8">
        <v>7138</v>
      </c>
      <c r="N60" s="156">
        <v>6750</v>
      </c>
      <c r="O60" s="161" t="s">
        <v>126</v>
      </c>
      <c r="P60" s="30" t="s">
        <v>102</v>
      </c>
      <c r="Q60" s="161" t="s">
        <v>126</v>
      </c>
      <c r="R60" s="30" t="s">
        <v>114</v>
      </c>
    </row>
    <row r="61" spans="1:18" ht="12">
      <c r="A61" s="58" t="s">
        <v>58</v>
      </c>
      <c r="B61" s="6" t="s">
        <v>30</v>
      </c>
      <c r="C61" s="62" t="s">
        <v>30</v>
      </c>
      <c r="D61" s="15" t="s">
        <v>35</v>
      </c>
      <c r="E61" s="15" t="s">
        <v>29</v>
      </c>
      <c r="F61" s="91">
        <v>1500</v>
      </c>
      <c r="G61" s="17">
        <v>35.5</v>
      </c>
      <c r="H61" s="7">
        <v>34</v>
      </c>
      <c r="I61" s="7">
        <v>33</v>
      </c>
      <c r="J61" s="18">
        <v>31</v>
      </c>
      <c r="K61" s="22">
        <v>8870</v>
      </c>
      <c r="L61" s="8">
        <v>8485</v>
      </c>
      <c r="M61" s="8">
        <v>8171</v>
      </c>
      <c r="N61" s="156">
        <v>7719</v>
      </c>
      <c r="O61" s="161" t="s">
        <v>126</v>
      </c>
      <c r="P61" s="30" t="s">
        <v>102</v>
      </c>
      <c r="Q61" s="161" t="s">
        <v>126</v>
      </c>
      <c r="R61" s="30" t="s">
        <v>114</v>
      </c>
    </row>
    <row r="62" spans="1:18" ht="12">
      <c r="A62" s="58" t="s">
        <v>58</v>
      </c>
      <c r="B62" s="6" t="s">
        <v>30</v>
      </c>
      <c r="C62" s="62" t="s">
        <v>30</v>
      </c>
      <c r="D62" s="15" t="s">
        <v>35</v>
      </c>
      <c r="E62" s="15">
        <v>-18</v>
      </c>
      <c r="F62" s="91">
        <v>1500</v>
      </c>
      <c r="G62" s="17">
        <v>37.5</v>
      </c>
      <c r="H62" s="7">
        <v>36</v>
      </c>
      <c r="I62" s="7">
        <v>34.5</v>
      </c>
      <c r="J62" s="18">
        <v>32.5</v>
      </c>
      <c r="K62" s="22">
        <v>9313</v>
      </c>
      <c r="L62" s="8">
        <v>8909</v>
      </c>
      <c r="M62" s="8">
        <v>8579</v>
      </c>
      <c r="N62" s="156">
        <v>8105</v>
      </c>
      <c r="O62" s="161" t="s">
        <v>126</v>
      </c>
      <c r="P62" s="30" t="s">
        <v>102</v>
      </c>
      <c r="Q62" s="161" t="s">
        <v>126</v>
      </c>
      <c r="R62" s="30" t="s">
        <v>114</v>
      </c>
    </row>
    <row r="63" spans="1:18" ht="12">
      <c r="A63" s="58" t="s">
        <v>58</v>
      </c>
      <c r="B63" s="6" t="s">
        <v>37</v>
      </c>
      <c r="C63" s="62" t="s">
        <v>46</v>
      </c>
      <c r="D63" s="65" t="s">
        <v>148</v>
      </c>
      <c r="E63" s="15" t="s">
        <v>28</v>
      </c>
      <c r="F63" s="91">
        <v>3000</v>
      </c>
      <c r="G63" s="17">
        <v>41</v>
      </c>
      <c r="H63" s="7">
        <v>39</v>
      </c>
      <c r="I63" s="7">
        <v>37.5</v>
      </c>
      <c r="J63" s="18">
        <v>35.5</v>
      </c>
      <c r="K63" s="22">
        <v>10164</v>
      </c>
      <c r="L63" s="8">
        <v>9712</v>
      </c>
      <c r="M63" s="8">
        <v>9344</v>
      </c>
      <c r="N63" s="156">
        <v>8810</v>
      </c>
      <c r="O63" s="161" t="s">
        <v>126</v>
      </c>
      <c r="P63" s="30" t="s">
        <v>103</v>
      </c>
      <c r="Q63" s="161" t="s">
        <v>126</v>
      </c>
      <c r="R63" s="30" t="s">
        <v>119</v>
      </c>
    </row>
    <row r="64" spans="1:18" ht="12">
      <c r="A64" s="58" t="s">
        <v>58</v>
      </c>
      <c r="B64" s="6" t="s">
        <v>37</v>
      </c>
      <c r="C64" s="62" t="s">
        <v>46</v>
      </c>
      <c r="D64" s="65" t="s">
        <v>148</v>
      </c>
      <c r="E64" s="15" t="s">
        <v>29</v>
      </c>
      <c r="F64" s="91">
        <v>3000</v>
      </c>
      <c r="G64" s="17">
        <v>47</v>
      </c>
      <c r="H64" s="7">
        <v>45</v>
      </c>
      <c r="I64" s="7">
        <v>43.5</v>
      </c>
      <c r="J64" s="18">
        <v>41</v>
      </c>
      <c r="K64" s="22">
        <v>11721</v>
      </c>
      <c r="L64" s="8">
        <v>11194</v>
      </c>
      <c r="M64" s="8">
        <v>10765</v>
      </c>
      <c r="N64" s="156">
        <v>10142</v>
      </c>
      <c r="O64" s="161" t="s">
        <v>126</v>
      </c>
      <c r="P64" s="30" t="s">
        <v>103</v>
      </c>
      <c r="Q64" s="161" t="s">
        <v>126</v>
      </c>
      <c r="R64" s="30" t="s">
        <v>119</v>
      </c>
    </row>
    <row r="65" spans="1:18" ht="12">
      <c r="A65" s="58" t="s">
        <v>58</v>
      </c>
      <c r="B65" s="6" t="s">
        <v>47</v>
      </c>
      <c r="C65" s="62" t="s">
        <v>47</v>
      </c>
      <c r="D65" s="15" t="s">
        <v>35</v>
      </c>
      <c r="E65" s="15" t="s">
        <v>28</v>
      </c>
      <c r="F65" s="91">
        <v>1500</v>
      </c>
      <c r="G65" s="17">
        <v>26</v>
      </c>
      <c r="H65" s="7">
        <v>25</v>
      </c>
      <c r="I65" s="7">
        <v>24</v>
      </c>
      <c r="J65" s="18">
        <v>23</v>
      </c>
      <c r="K65" s="22">
        <v>6463</v>
      </c>
      <c r="L65" s="8">
        <v>6196</v>
      </c>
      <c r="M65" s="8">
        <v>5976</v>
      </c>
      <c r="N65" s="156">
        <v>5665</v>
      </c>
      <c r="O65" s="161" t="s">
        <v>126</v>
      </c>
      <c r="P65" s="30" t="s">
        <v>131</v>
      </c>
      <c r="Q65" s="161" t="s">
        <v>126</v>
      </c>
      <c r="R65" s="30" t="s">
        <v>116</v>
      </c>
    </row>
    <row r="66" spans="1:18" ht="12">
      <c r="A66" s="58" t="s">
        <v>58</v>
      </c>
      <c r="B66" s="6" t="s">
        <v>47</v>
      </c>
      <c r="C66" s="62" t="s">
        <v>47</v>
      </c>
      <c r="D66" s="15" t="s">
        <v>35</v>
      </c>
      <c r="E66" s="15" t="s">
        <v>29</v>
      </c>
      <c r="F66" s="91">
        <v>1500</v>
      </c>
      <c r="G66" s="17">
        <v>29</v>
      </c>
      <c r="H66" s="7">
        <v>28</v>
      </c>
      <c r="I66" s="7">
        <v>27</v>
      </c>
      <c r="J66" s="18">
        <v>25.5</v>
      </c>
      <c r="K66" s="22">
        <v>7245</v>
      </c>
      <c r="L66" s="8">
        <v>6942</v>
      </c>
      <c r="M66" s="8">
        <v>6693</v>
      </c>
      <c r="N66" s="156">
        <v>6338</v>
      </c>
      <c r="O66" s="161" t="s">
        <v>126</v>
      </c>
      <c r="P66" s="30" t="s">
        <v>131</v>
      </c>
      <c r="Q66" s="161" t="s">
        <v>126</v>
      </c>
      <c r="R66" s="30" t="s">
        <v>116</v>
      </c>
    </row>
    <row r="67" spans="1:18" ht="12">
      <c r="A67" s="58" t="s">
        <v>58</v>
      </c>
      <c r="B67" s="6" t="s">
        <v>47</v>
      </c>
      <c r="C67" s="62" t="s">
        <v>47</v>
      </c>
      <c r="D67" s="15" t="s">
        <v>35</v>
      </c>
      <c r="E67" s="15">
        <v>-18</v>
      </c>
      <c r="F67" s="91">
        <v>1500</v>
      </c>
      <c r="G67" s="17">
        <v>30.43</v>
      </c>
      <c r="H67" s="7">
        <v>29.5</v>
      </c>
      <c r="I67" s="7">
        <v>28.5</v>
      </c>
      <c r="J67" s="18">
        <v>27</v>
      </c>
      <c r="K67" s="22">
        <v>7608</v>
      </c>
      <c r="L67" s="8">
        <v>7289</v>
      </c>
      <c r="M67" s="8">
        <v>7027</v>
      </c>
      <c r="N67" s="156">
        <v>6655</v>
      </c>
      <c r="O67" s="161" t="s">
        <v>126</v>
      </c>
      <c r="P67" s="30" t="s">
        <v>131</v>
      </c>
      <c r="Q67" s="161" t="s">
        <v>126</v>
      </c>
      <c r="R67" s="30" t="s">
        <v>116</v>
      </c>
    </row>
    <row r="68" spans="1:18" ht="12">
      <c r="A68" s="58" t="s">
        <v>58</v>
      </c>
      <c r="B68" s="6" t="s">
        <v>25</v>
      </c>
      <c r="C68" s="62" t="s">
        <v>48</v>
      </c>
      <c r="D68" s="65" t="s">
        <v>148</v>
      </c>
      <c r="E68" s="15" t="s">
        <v>28</v>
      </c>
      <c r="F68" s="91">
        <v>12000</v>
      </c>
      <c r="G68" s="17">
        <v>82.5</v>
      </c>
      <c r="H68" s="7">
        <v>78.5</v>
      </c>
      <c r="I68" s="7">
        <v>75.5</v>
      </c>
      <c r="J68" s="18">
        <v>70.5</v>
      </c>
      <c r="K68" s="22">
        <v>25743</v>
      </c>
      <c r="L68" s="8">
        <v>24512</v>
      </c>
      <c r="M68" s="8">
        <v>23521</v>
      </c>
      <c r="N68" s="156">
        <v>22052</v>
      </c>
      <c r="O68" s="161" t="s">
        <v>126</v>
      </c>
      <c r="P68" s="30" t="s">
        <v>109</v>
      </c>
      <c r="Q68" s="161" t="s">
        <v>126</v>
      </c>
      <c r="R68" s="30" t="s">
        <v>109</v>
      </c>
    </row>
    <row r="69" spans="1:18" ht="12">
      <c r="A69" s="58" t="s">
        <v>58</v>
      </c>
      <c r="B69" s="6" t="s">
        <v>25</v>
      </c>
      <c r="C69" s="62" t="s">
        <v>48</v>
      </c>
      <c r="D69" s="65" t="s">
        <v>148</v>
      </c>
      <c r="E69" s="15" t="s">
        <v>29</v>
      </c>
      <c r="F69" s="91">
        <v>12000</v>
      </c>
      <c r="G69" s="17">
        <v>101.5</v>
      </c>
      <c r="H69" s="7">
        <v>96.5</v>
      </c>
      <c r="I69" s="7">
        <v>93</v>
      </c>
      <c r="J69" s="18">
        <v>87</v>
      </c>
      <c r="K69" s="22">
        <v>31840</v>
      </c>
      <c r="L69" s="8">
        <v>30307</v>
      </c>
      <c r="M69" s="8">
        <v>29074</v>
      </c>
      <c r="N69" s="156">
        <v>27243</v>
      </c>
      <c r="O69" s="161" t="s">
        <v>126</v>
      </c>
      <c r="P69" s="30" t="s">
        <v>109</v>
      </c>
      <c r="Q69" s="161" t="s">
        <v>126</v>
      </c>
      <c r="R69" s="30" t="s">
        <v>109</v>
      </c>
    </row>
    <row r="70" spans="1:18" ht="12">
      <c r="A70" s="58" t="s">
        <v>58</v>
      </c>
      <c r="B70" s="6" t="s">
        <v>24</v>
      </c>
      <c r="C70" s="62" t="s">
        <v>24</v>
      </c>
      <c r="D70" s="15" t="s">
        <v>35</v>
      </c>
      <c r="E70" s="15" t="s">
        <v>28</v>
      </c>
      <c r="F70" s="91">
        <v>1500</v>
      </c>
      <c r="G70" s="17">
        <v>8</v>
      </c>
      <c r="H70" s="7">
        <v>7.5</v>
      </c>
      <c r="I70" s="7">
        <v>7.5</v>
      </c>
      <c r="J70" s="18">
        <v>7.5</v>
      </c>
      <c r="K70" s="22">
        <v>1873</v>
      </c>
      <c r="L70" s="8">
        <v>1836</v>
      </c>
      <c r="M70" s="8">
        <v>1799</v>
      </c>
      <c r="N70" s="156">
        <v>1763</v>
      </c>
      <c r="O70" s="161" t="s">
        <v>126</v>
      </c>
      <c r="P70" s="30" t="s">
        <v>100</v>
      </c>
      <c r="Q70" s="161" t="s">
        <v>126</v>
      </c>
      <c r="R70" s="30" t="s">
        <v>123</v>
      </c>
    </row>
    <row r="71" spans="1:18" ht="12">
      <c r="A71" s="58" t="s">
        <v>58</v>
      </c>
      <c r="B71" s="6" t="s">
        <v>24</v>
      </c>
      <c r="C71" s="62" t="s">
        <v>24</v>
      </c>
      <c r="D71" s="15" t="s">
        <v>35</v>
      </c>
      <c r="E71" s="15" t="s">
        <v>29</v>
      </c>
      <c r="F71" s="91">
        <v>1500</v>
      </c>
      <c r="G71" s="17">
        <v>8</v>
      </c>
      <c r="H71" s="7">
        <v>8</v>
      </c>
      <c r="I71" s="7">
        <v>8</v>
      </c>
      <c r="J71" s="18">
        <v>7.5</v>
      </c>
      <c r="K71" s="22">
        <v>1967</v>
      </c>
      <c r="L71" s="8">
        <v>1927</v>
      </c>
      <c r="M71" s="8">
        <v>1889</v>
      </c>
      <c r="N71" s="156">
        <v>1851</v>
      </c>
      <c r="O71" s="161" t="s">
        <v>126</v>
      </c>
      <c r="P71" s="30" t="s">
        <v>100</v>
      </c>
      <c r="Q71" s="161" t="s">
        <v>126</v>
      </c>
      <c r="R71" s="30" t="s">
        <v>123</v>
      </c>
    </row>
    <row r="72" spans="1:18" ht="12">
      <c r="A72" s="58" t="s">
        <v>58</v>
      </c>
      <c r="B72" s="6" t="s">
        <v>24</v>
      </c>
      <c r="C72" s="62" t="s">
        <v>24</v>
      </c>
      <c r="D72" s="15" t="s">
        <v>35</v>
      </c>
      <c r="E72" s="15">
        <v>-18</v>
      </c>
      <c r="F72" s="91">
        <v>1500</v>
      </c>
      <c r="G72" s="17">
        <v>8.5</v>
      </c>
      <c r="H72" s="7">
        <v>8.5</v>
      </c>
      <c r="I72" s="7">
        <v>8</v>
      </c>
      <c r="J72" s="18">
        <v>8</v>
      </c>
      <c r="K72" s="22">
        <v>2065</v>
      </c>
      <c r="L72" s="8">
        <v>2024</v>
      </c>
      <c r="M72" s="8">
        <v>1983</v>
      </c>
      <c r="N72" s="156">
        <v>1944</v>
      </c>
      <c r="O72" s="161" t="s">
        <v>126</v>
      </c>
      <c r="P72" s="30" t="s">
        <v>100</v>
      </c>
      <c r="Q72" s="161" t="s">
        <v>126</v>
      </c>
      <c r="R72" s="30" t="s">
        <v>123</v>
      </c>
    </row>
    <row r="73" spans="1:18" ht="12">
      <c r="A73" s="58" t="s">
        <v>58</v>
      </c>
      <c r="B73" s="6" t="s">
        <v>34</v>
      </c>
      <c r="C73" s="62" t="s">
        <v>84</v>
      </c>
      <c r="D73" s="65" t="s">
        <v>148</v>
      </c>
      <c r="E73" s="15" t="s">
        <v>28</v>
      </c>
      <c r="F73" s="91">
        <v>6000</v>
      </c>
      <c r="G73" s="17">
        <v>67.5</v>
      </c>
      <c r="H73" s="7">
        <v>66</v>
      </c>
      <c r="I73" s="7">
        <v>64.5</v>
      </c>
      <c r="J73" s="18">
        <v>63.5</v>
      </c>
      <c r="K73" s="22">
        <v>16773</v>
      </c>
      <c r="L73" s="8">
        <v>16437</v>
      </c>
      <c r="M73" s="8">
        <v>16109</v>
      </c>
      <c r="N73" s="156">
        <v>15786</v>
      </c>
      <c r="O73" s="161" t="s">
        <v>126</v>
      </c>
      <c r="P73" s="30" t="s">
        <v>132</v>
      </c>
      <c r="Q73" s="161" t="s">
        <v>126</v>
      </c>
      <c r="R73" s="30" t="s">
        <v>136</v>
      </c>
    </row>
    <row r="74" spans="1:18" ht="12">
      <c r="A74" s="58" t="s">
        <v>58</v>
      </c>
      <c r="B74" s="6" t="s">
        <v>34</v>
      </c>
      <c r="C74" s="62" t="s">
        <v>84</v>
      </c>
      <c r="D74" s="65" t="s">
        <v>148</v>
      </c>
      <c r="E74" s="15" t="s">
        <v>29</v>
      </c>
      <c r="F74" s="91">
        <v>6000</v>
      </c>
      <c r="G74" s="17">
        <v>70.5</v>
      </c>
      <c r="H74" s="7">
        <v>69.5</v>
      </c>
      <c r="I74" s="7">
        <v>68</v>
      </c>
      <c r="J74" s="18">
        <v>66.5</v>
      </c>
      <c r="K74" s="22">
        <v>17611</v>
      </c>
      <c r="L74" s="8">
        <v>17259</v>
      </c>
      <c r="M74" s="8">
        <v>16914</v>
      </c>
      <c r="N74" s="156">
        <v>16576</v>
      </c>
      <c r="O74" s="161" t="s">
        <v>126</v>
      </c>
      <c r="P74" s="30" t="s">
        <v>132</v>
      </c>
      <c r="Q74" s="161" t="s">
        <v>126</v>
      </c>
      <c r="R74" s="30" t="s">
        <v>136</v>
      </c>
    </row>
    <row r="75" spans="1:18" ht="12">
      <c r="A75" s="58" t="s">
        <v>58</v>
      </c>
      <c r="B75" s="6" t="s">
        <v>37</v>
      </c>
      <c r="C75" s="62" t="s">
        <v>49</v>
      </c>
      <c r="D75" s="65" t="s">
        <v>148</v>
      </c>
      <c r="E75" s="15" t="s">
        <v>28</v>
      </c>
      <c r="F75" s="91">
        <v>3000</v>
      </c>
      <c r="G75" s="17">
        <v>43.5</v>
      </c>
      <c r="H75" s="7">
        <v>41.5</v>
      </c>
      <c r="I75" s="7">
        <v>40</v>
      </c>
      <c r="J75" s="18">
        <v>37.5</v>
      </c>
      <c r="K75" s="22">
        <v>10815</v>
      </c>
      <c r="L75" s="8">
        <v>10330</v>
      </c>
      <c r="M75" s="8">
        <v>9936</v>
      </c>
      <c r="N75" s="156">
        <v>9363</v>
      </c>
      <c r="O75" s="161" t="s">
        <v>126</v>
      </c>
      <c r="P75" s="30" t="s">
        <v>103</v>
      </c>
      <c r="Q75" s="161" t="s">
        <v>126</v>
      </c>
      <c r="R75" s="30" t="s">
        <v>119</v>
      </c>
    </row>
    <row r="76" spans="1:18" ht="12">
      <c r="A76" s="58" t="s">
        <v>58</v>
      </c>
      <c r="B76" s="6" t="s">
        <v>37</v>
      </c>
      <c r="C76" s="62" t="s">
        <v>49</v>
      </c>
      <c r="D76" s="65" t="s">
        <v>148</v>
      </c>
      <c r="E76" s="15" t="s">
        <v>29</v>
      </c>
      <c r="F76" s="91">
        <v>3000</v>
      </c>
      <c r="G76" s="17">
        <v>50</v>
      </c>
      <c r="H76" s="7">
        <v>48</v>
      </c>
      <c r="I76" s="7">
        <v>46</v>
      </c>
      <c r="J76" s="18">
        <v>43.5</v>
      </c>
      <c r="K76" s="22">
        <v>12486</v>
      </c>
      <c r="L76" s="8">
        <v>11921</v>
      </c>
      <c r="M76" s="8">
        <v>11461</v>
      </c>
      <c r="N76" s="156">
        <v>10793</v>
      </c>
      <c r="O76" s="161" t="s">
        <v>126</v>
      </c>
      <c r="P76" s="30" t="s">
        <v>103</v>
      </c>
      <c r="Q76" s="161" t="s">
        <v>126</v>
      </c>
      <c r="R76" s="30" t="s">
        <v>119</v>
      </c>
    </row>
    <row r="77" spans="1:18" ht="12">
      <c r="A77" s="58" t="s">
        <v>58</v>
      </c>
      <c r="B77" s="6" t="s">
        <v>30</v>
      </c>
      <c r="C77" s="62" t="s">
        <v>50</v>
      </c>
      <c r="D77" s="65" t="s">
        <v>148</v>
      </c>
      <c r="E77" s="15" t="s">
        <v>28</v>
      </c>
      <c r="F77" s="91">
        <v>3000</v>
      </c>
      <c r="G77" s="17">
        <v>38</v>
      </c>
      <c r="H77" s="7">
        <v>36.5</v>
      </c>
      <c r="I77" s="7">
        <v>35</v>
      </c>
      <c r="J77" s="18">
        <v>33</v>
      </c>
      <c r="K77" s="22">
        <v>9465</v>
      </c>
      <c r="L77" s="8">
        <v>9048</v>
      </c>
      <c r="M77" s="8">
        <v>8707</v>
      </c>
      <c r="N77" s="156">
        <v>8216</v>
      </c>
      <c r="O77" s="161" t="s">
        <v>126</v>
      </c>
      <c r="P77" s="30" t="s">
        <v>103</v>
      </c>
      <c r="Q77" s="161" t="s">
        <v>126</v>
      </c>
      <c r="R77" s="30" t="s">
        <v>119</v>
      </c>
    </row>
    <row r="78" spans="1:18" ht="12">
      <c r="A78" s="58" t="s">
        <v>58</v>
      </c>
      <c r="B78" s="6" t="s">
        <v>30</v>
      </c>
      <c r="C78" s="62" t="s">
        <v>50</v>
      </c>
      <c r="D78" s="65" t="s">
        <v>148</v>
      </c>
      <c r="E78" s="15" t="s">
        <v>29</v>
      </c>
      <c r="F78" s="91">
        <v>3000</v>
      </c>
      <c r="G78" s="17">
        <v>43</v>
      </c>
      <c r="H78" s="7">
        <v>41</v>
      </c>
      <c r="I78" s="7">
        <v>39.5</v>
      </c>
      <c r="J78" s="18">
        <v>37.5</v>
      </c>
      <c r="K78" s="22">
        <v>10697</v>
      </c>
      <c r="L78" s="8">
        <v>10221</v>
      </c>
      <c r="M78" s="8">
        <v>9833</v>
      </c>
      <c r="N78" s="156">
        <v>9272</v>
      </c>
      <c r="O78" s="161" t="s">
        <v>126</v>
      </c>
      <c r="P78" s="30" t="s">
        <v>103</v>
      </c>
      <c r="Q78" s="161" t="s">
        <v>126</v>
      </c>
      <c r="R78" s="30" t="s">
        <v>119</v>
      </c>
    </row>
    <row r="79" spans="1:18" ht="12">
      <c r="A79" s="58" t="s">
        <v>58</v>
      </c>
      <c r="B79" s="6" t="s">
        <v>37</v>
      </c>
      <c r="C79" s="62" t="s">
        <v>51</v>
      </c>
      <c r="D79" s="65" t="s">
        <v>148</v>
      </c>
      <c r="E79" s="15" t="s">
        <v>28</v>
      </c>
      <c r="F79" s="91">
        <v>3000</v>
      </c>
      <c r="G79" s="17">
        <v>29</v>
      </c>
      <c r="H79" s="7">
        <v>28</v>
      </c>
      <c r="I79" s="7">
        <v>27</v>
      </c>
      <c r="J79" s="18">
        <v>25.5</v>
      </c>
      <c r="K79" s="22">
        <v>7228</v>
      </c>
      <c r="L79" s="8">
        <v>6923</v>
      </c>
      <c r="M79" s="8">
        <v>6672</v>
      </c>
      <c r="N79" s="156">
        <v>6315</v>
      </c>
      <c r="O79" s="161" t="s">
        <v>126</v>
      </c>
      <c r="P79" s="30" t="s">
        <v>102</v>
      </c>
      <c r="Q79" s="161" t="s">
        <v>126</v>
      </c>
      <c r="R79" s="30" t="s">
        <v>114</v>
      </c>
    </row>
    <row r="80" spans="1:18" ht="12">
      <c r="A80" s="58" t="s">
        <v>58</v>
      </c>
      <c r="B80" s="6" t="s">
        <v>37</v>
      </c>
      <c r="C80" s="62" t="s">
        <v>51</v>
      </c>
      <c r="D80" s="65" t="s">
        <v>148</v>
      </c>
      <c r="E80" s="15" t="s">
        <v>29</v>
      </c>
      <c r="F80" s="91">
        <v>3000</v>
      </c>
      <c r="G80" s="17">
        <v>32.5</v>
      </c>
      <c r="H80" s="7">
        <v>31.5</v>
      </c>
      <c r="I80" s="7">
        <v>30</v>
      </c>
      <c r="J80" s="18">
        <v>28.5</v>
      </c>
      <c r="K80" s="22">
        <v>8125</v>
      </c>
      <c r="L80" s="8">
        <v>7778</v>
      </c>
      <c r="M80" s="8">
        <v>7493</v>
      </c>
      <c r="N80" s="156">
        <v>7086</v>
      </c>
      <c r="O80" s="161" t="s">
        <v>126</v>
      </c>
      <c r="P80" s="30" t="s">
        <v>102</v>
      </c>
      <c r="Q80" s="161" t="s">
        <v>126</v>
      </c>
      <c r="R80" s="30" t="s">
        <v>114</v>
      </c>
    </row>
    <row r="81" spans="1:18" ht="12">
      <c r="A81" s="58" t="s">
        <v>58</v>
      </c>
      <c r="B81" s="6" t="s">
        <v>52</v>
      </c>
      <c r="C81" s="62" t="s">
        <v>52</v>
      </c>
      <c r="D81" s="15" t="s">
        <v>35</v>
      </c>
      <c r="E81" s="15" t="s">
        <v>28</v>
      </c>
      <c r="F81" s="91">
        <v>1500</v>
      </c>
      <c r="G81" s="17">
        <v>40</v>
      </c>
      <c r="H81" s="7">
        <v>38.5</v>
      </c>
      <c r="I81" s="7">
        <v>37</v>
      </c>
      <c r="J81" s="18">
        <v>35</v>
      </c>
      <c r="K81" s="22">
        <v>9994</v>
      </c>
      <c r="L81" s="8">
        <v>9551</v>
      </c>
      <c r="M81" s="8">
        <v>9189</v>
      </c>
      <c r="N81" s="156">
        <v>8666</v>
      </c>
      <c r="O81" s="161" t="s">
        <v>126</v>
      </c>
      <c r="P81" s="30" t="s">
        <v>108</v>
      </c>
      <c r="Q81" s="161" t="s">
        <v>126</v>
      </c>
      <c r="R81" s="30" t="s">
        <v>124</v>
      </c>
    </row>
    <row r="82" spans="1:18" ht="12">
      <c r="A82" s="58" t="s">
        <v>58</v>
      </c>
      <c r="B82" s="6" t="s">
        <v>52</v>
      </c>
      <c r="C82" s="62" t="s">
        <v>52</v>
      </c>
      <c r="D82" s="15" t="s">
        <v>35</v>
      </c>
      <c r="E82" s="15" t="s">
        <v>29</v>
      </c>
      <c r="F82" s="91">
        <v>1500</v>
      </c>
      <c r="G82" s="17">
        <v>45.5</v>
      </c>
      <c r="H82" s="7">
        <v>43.5</v>
      </c>
      <c r="I82" s="7">
        <v>42</v>
      </c>
      <c r="J82" s="18">
        <v>39.5</v>
      </c>
      <c r="K82" s="22">
        <v>11306</v>
      </c>
      <c r="L82" s="8">
        <v>10800</v>
      </c>
      <c r="M82" s="8">
        <v>10388</v>
      </c>
      <c r="N82" s="156">
        <v>9790</v>
      </c>
      <c r="O82" s="161" t="s">
        <v>126</v>
      </c>
      <c r="P82" s="30" t="s">
        <v>108</v>
      </c>
      <c r="Q82" s="161" t="s">
        <v>126</v>
      </c>
      <c r="R82" s="30" t="s">
        <v>124</v>
      </c>
    </row>
    <row r="83" spans="1:18" ht="12">
      <c r="A83" s="58" t="s">
        <v>58</v>
      </c>
      <c r="B83" s="6" t="s">
        <v>52</v>
      </c>
      <c r="C83" s="62" t="s">
        <v>52</v>
      </c>
      <c r="D83" s="15" t="s">
        <v>35</v>
      </c>
      <c r="E83" s="15">
        <v>-18</v>
      </c>
      <c r="F83" s="91">
        <v>1500</v>
      </c>
      <c r="G83" s="17">
        <v>47.5</v>
      </c>
      <c r="H83" s="7">
        <v>45.5</v>
      </c>
      <c r="I83" s="7">
        <v>44</v>
      </c>
      <c r="J83" s="18">
        <v>41.5</v>
      </c>
      <c r="K83" s="22">
        <v>11871</v>
      </c>
      <c r="L83" s="8">
        <v>11340</v>
      </c>
      <c r="M83" s="8">
        <v>10907</v>
      </c>
      <c r="N83" s="156">
        <v>10279</v>
      </c>
      <c r="O83" s="161" t="s">
        <v>126</v>
      </c>
      <c r="P83" s="30" t="s">
        <v>108</v>
      </c>
      <c r="Q83" s="161" t="s">
        <v>126</v>
      </c>
      <c r="R83" s="30" t="s">
        <v>124</v>
      </c>
    </row>
    <row r="84" spans="1:18" ht="12">
      <c r="A84" s="58" t="s">
        <v>58</v>
      </c>
      <c r="B84" s="6" t="s">
        <v>25</v>
      </c>
      <c r="C84" s="62" t="s">
        <v>53</v>
      </c>
      <c r="D84" s="65" t="s">
        <v>148</v>
      </c>
      <c r="E84" s="15" t="s">
        <v>28</v>
      </c>
      <c r="F84" s="91">
        <v>3000</v>
      </c>
      <c r="G84" s="17">
        <v>58</v>
      </c>
      <c r="H84" s="7">
        <v>55.5</v>
      </c>
      <c r="I84" s="7">
        <v>53.5</v>
      </c>
      <c r="J84" s="18">
        <v>50</v>
      </c>
      <c r="K84" s="22">
        <v>14496</v>
      </c>
      <c r="L84" s="8">
        <v>13828</v>
      </c>
      <c r="M84" s="8">
        <v>13286</v>
      </c>
      <c r="N84" s="156">
        <v>12493</v>
      </c>
      <c r="O84" s="161" t="s">
        <v>126</v>
      </c>
      <c r="P84" s="30" t="s">
        <v>129</v>
      </c>
      <c r="Q84" s="161" t="s">
        <v>126</v>
      </c>
      <c r="R84" s="30" t="s">
        <v>134</v>
      </c>
    </row>
    <row r="85" spans="1:18" ht="12">
      <c r="A85" s="58" t="s">
        <v>58</v>
      </c>
      <c r="B85" s="6" t="s">
        <v>25</v>
      </c>
      <c r="C85" s="62" t="s">
        <v>53</v>
      </c>
      <c r="D85" s="65" t="s">
        <v>148</v>
      </c>
      <c r="E85" s="15" t="s">
        <v>29</v>
      </c>
      <c r="F85" s="91">
        <v>3000</v>
      </c>
      <c r="G85" s="17">
        <v>66</v>
      </c>
      <c r="H85" s="7">
        <v>63</v>
      </c>
      <c r="I85" s="7">
        <v>60.5</v>
      </c>
      <c r="J85" s="18">
        <v>57</v>
      </c>
      <c r="K85" s="22">
        <v>16483</v>
      </c>
      <c r="L85" s="8">
        <v>15718</v>
      </c>
      <c r="M85" s="8">
        <v>15099</v>
      </c>
      <c r="N85" s="156">
        <v>14190</v>
      </c>
      <c r="O85" s="161" t="s">
        <v>126</v>
      </c>
      <c r="P85" s="30" t="s">
        <v>129</v>
      </c>
      <c r="Q85" s="161" t="s">
        <v>126</v>
      </c>
      <c r="R85" s="30" t="s">
        <v>134</v>
      </c>
    </row>
    <row r="86" spans="1:18" ht="12">
      <c r="A86" s="58" t="s">
        <v>58</v>
      </c>
      <c r="B86" s="6" t="s">
        <v>25</v>
      </c>
      <c r="C86" s="62" t="s">
        <v>53</v>
      </c>
      <c r="D86" s="65" t="s">
        <v>148</v>
      </c>
      <c r="E86" s="15">
        <v>-18</v>
      </c>
      <c r="F86" s="91">
        <v>3000</v>
      </c>
      <c r="G86" s="17">
        <v>70</v>
      </c>
      <c r="H86" s="7">
        <v>66.5</v>
      </c>
      <c r="I86" s="7">
        <v>63.5</v>
      </c>
      <c r="J86" s="18">
        <v>60</v>
      </c>
      <c r="K86" s="22">
        <v>17308</v>
      </c>
      <c r="L86" s="8">
        <v>16504</v>
      </c>
      <c r="M86" s="8">
        <v>15854</v>
      </c>
      <c r="N86" s="156">
        <v>14900</v>
      </c>
      <c r="O86" s="161" t="s">
        <v>126</v>
      </c>
      <c r="P86" s="30" t="s">
        <v>129</v>
      </c>
      <c r="Q86" s="161" t="s">
        <v>126</v>
      </c>
      <c r="R86" s="30" t="s">
        <v>134</v>
      </c>
    </row>
    <row r="87" spans="1:18" ht="12">
      <c r="A87" s="58" t="s">
        <v>58</v>
      </c>
      <c r="B87" s="6" t="s">
        <v>36</v>
      </c>
      <c r="C87" s="62" t="s">
        <v>82</v>
      </c>
      <c r="D87" s="65" t="s">
        <v>148</v>
      </c>
      <c r="E87" s="15" t="s">
        <v>28</v>
      </c>
      <c r="F87" s="91">
        <v>3000</v>
      </c>
      <c r="G87" s="17">
        <v>53.5</v>
      </c>
      <c r="H87" s="7">
        <v>51.5</v>
      </c>
      <c r="I87" s="7">
        <v>50</v>
      </c>
      <c r="J87" s="18">
        <v>48</v>
      </c>
      <c r="K87" s="22">
        <v>13289</v>
      </c>
      <c r="L87" s="8">
        <v>12855</v>
      </c>
      <c r="M87" s="8">
        <v>12500</v>
      </c>
      <c r="N87" s="156">
        <v>11988</v>
      </c>
      <c r="O87" s="161" t="s">
        <v>126</v>
      </c>
      <c r="P87" s="30" t="s">
        <v>104</v>
      </c>
      <c r="Q87" s="161" t="s">
        <v>126</v>
      </c>
      <c r="R87" s="30" t="s">
        <v>113</v>
      </c>
    </row>
    <row r="88" spans="1:18" ht="12">
      <c r="A88" s="58" t="s">
        <v>58</v>
      </c>
      <c r="B88" s="6" t="s">
        <v>36</v>
      </c>
      <c r="C88" s="62" t="s">
        <v>82</v>
      </c>
      <c r="D88" s="65" t="s">
        <v>148</v>
      </c>
      <c r="E88" s="15" t="s">
        <v>29</v>
      </c>
      <c r="F88" s="91">
        <v>3000</v>
      </c>
      <c r="G88" s="17">
        <v>59.5</v>
      </c>
      <c r="H88" s="7">
        <v>57.5</v>
      </c>
      <c r="I88" s="7">
        <v>55.5</v>
      </c>
      <c r="J88" s="18">
        <v>53.5</v>
      </c>
      <c r="K88" s="22">
        <v>14784</v>
      </c>
      <c r="L88" s="8">
        <v>14277</v>
      </c>
      <c r="M88" s="8">
        <v>13865</v>
      </c>
      <c r="N88" s="156">
        <v>13267</v>
      </c>
      <c r="O88" s="161" t="s">
        <v>126</v>
      </c>
      <c r="P88" s="30" t="s">
        <v>104</v>
      </c>
      <c r="Q88" s="161" t="s">
        <v>126</v>
      </c>
      <c r="R88" s="30" t="s">
        <v>113</v>
      </c>
    </row>
    <row r="89" spans="1:18" ht="12">
      <c r="A89" s="58" t="s">
        <v>58</v>
      </c>
      <c r="B89" s="6" t="s">
        <v>36</v>
      </c>
      <c r="C89" s="62" t="s">
        <v>82</v>
      </c>
      <c r="D89" s="65" t="s">
        <v>148</v>
      </c>
      <c r="E89" s="15">
        <v>-18</v>
      </c>
      <c r="F89" s="91">
        <v>3000</v>
      </c>
      <c r="G89" s="17">
        <v>61.5</v>
      </c>
      <c r="H89" s="7">
        <v>59.5</v>
      </c>
      <c r="I89" s="7">
        <v>58</v>
      </c>
      <c r="J89" s="18">
        <v>55.5</v>
      </c>
      <c r="K89" s="22">
        <v>15349</v>
      </c>
      <c r="L89" s="8">
        <v>14817</v>
      </c>
      <c r="M89" s="8">
        <v>14385</v>
      </c>
      <c r="N89" s="156">
        <v>13757</v>
      </c>
      <c r="O89" s="161" t="s">
        <v>126</v>
      </c>
      <c r="P89" s="30" t="s">
        <v>104</v>
      </c>
      <c r="Q89" s="161" t="s">
        <v>126</v>
      </c>
      <c r="R89" s="30" t="s">
        <v>113</v>
      </c>
    </row>
    <row r="90" spans="1:18" ht="12">
      <c r="A90" s="58" t="s">
        <v>58</v>
      </c>
      <c r="B90" s="6" t="s">
        <v>36</v>
      </c>
      <c r="C90" s="62" t="s">
        <v>83</v>
      </c>
      <c r="D90" s="65" t="s">
        <v>148</v>
      </c>
      <c r="E90" s="15" t="s">
        <v>28</v>
      </c>
      <c r="F90" s="91">
        <v>3000</v>
      </c>
      <c r="G90" s="17">
        <v>56.5</v>
      </c>
      <c r="H90" s="7">
        <v>55</v>
      </c>
      <c r="I90" s="7">
        <v>53.5</v>
      </c>
      <c r="J90" s="18">
        <v>51.5</v>
      </c>
      <c r="K90" s="22">
        <v>14092</v>
      </c>
      <c r="L90" s="8">
        <v>13657</v>
      </c>
      <c r="M90" s="8">
        <v>13303</v>
      </c>
      <c r="N90" s="156">
        <v>12791</v>
      </c>
      <c r="O90" s="161" t="s">
        <v>126</v>
      </c>
      <c r="P90" s="30" t="s">
        <v>104</v>
      </c>
      <c r="Q90" s="161" t="s">
        <v>126</v>
      </c>
      <c r="R90" s="30" t="s">
        <v>113</v>
      </c>
    </row>
    <row r="91" spans="1:18" ht="12">
      <c r="A91" s="58" t="s">
        <v>58</v>
      </c>
      <c r="B91" s="6" t="s">
        <v>36</v>
      </c>
      <c r="C91" s="62" t="s">
        <v>83</v>
      </c>
      <c r="D91" s="65" t="s">
        <v>148</v>
      </c>
      <c r="E91" s="15" t="s">
        <v>29</v>
      </c>
      <c r="F91" s="91">
        <v>3000</v>
      </c>
      <c r="G91" s="17">
        <v>62.5</v>
      </c>
      <c r="H91" s="7">
        <v>60.5</v>
      </c>
      <c r="I91" s="7">
        <v>59</v>
      </c>
      <c r="J91" s="18">
        <v>56.5</v>
      </c>
      <c r="K91" s="22">
        <v>15586</v>
      </c>
      <c r="L91" s="8">
        <v>15080</v>
      </c>
      <c r="M91" s="8">
        <v>14668</v>
      </c>
      <c r="N91" s="156">
        <v>14070</v>
      </c>
      <c r="O91" s="161" t="s">
        <v>126</v>
      </c>
      <c r="P91" s="30" t="s">
        <v>104</v>
      </c>
      <c r="Q91" s="161" t="s">
        <v>126</v>
      </c>
      <c r="R91" s="30" t="s">
        <v>113</v>
      </c>
    </row>
    <row r="92" spans="1:18" ht="12">
      <c r="A92" s="58" t="s">
        <v>58</v>
      </c>
      <c r="B92" s="6" t="s">
        <v>36</v>
      </c>
      <c r="C92" s="62" t="s">
        <v>83</v>
      </c>
      <c r="D92" s="65" t="s">
        <v>148</v>
      </c>
      <c r="E92" s="15">
        <v>-18</v>
      </c>
      <c r="F92" s="91">
        <v>3000</v>
      </c>
      <c r="G92" s="17">
        <v>65</v>
      </c>
      <c r="H92" s="7">
        <v>62.5</v>
      </c>
      <c r="I92" s="7">
        <v>61</v>
      </c>
      <c r="J92" s="18">
        <v>58.5</v>
      </c>
      <c r="K92" s="22">
        <v>16151</v>
      </c>
      <c r="L92" s="8">
        <v>15620</v>
      </c>
      <c r="M92" s="8">
        <v>15187</v>
      </c>
      <c r="N92" s="156">
        <v>14559</v>
      </c>
      <c r="O92" s="161" t="s">
        <v>126</v>
      </c>
      <c r="P92" s="30" t="s">
        <v>104</v>
      </c>
      <c r="Q92" s="161" t="s">
        <v>126</v>
      </c>
      <c r="R92" s="30" t="s">
        <v>113</v>
      </c>
    </row>
    <row r="93" spans="1:18" ht="12">
      <c r="A93" s="58" t="s">
        <v>58</v>
      </c>
      <c r="B93" s="6" t="s">
        <v>32</v>
      </c>
      <c r="C93" s="62" t="s">
        <v>32</v>
      </c>
      <c r="D93" s="15" t="s">
        <v>35</v>
      </c>
      <c r="E93" s="15" t="s">
        <v>28</v>
      </c>
      <c r="F93" s="91">
        <v>1500</v>
      </c>
      <c r="G93" s="17">
        <v>52</v>
      </c>
      <c r="H93" s="7">
        <v>49.5</v>
      </c>
      <c r="I93" s="7">
        <v>47.5</v>
      </c>
      <c r="J93" s="18">
        <v>44.5</v>
      </c>
      <c r="K93" s="22">
        <v>12878</v>
      </c>
      <c r="L93" s="8">
        <v>12290</v>
      </c>
      <c r="M93" s="8">
        <v>11813</v>
      </c>
      <c r="N93" s="156">
        <v>11117</v>
      </c>
      <c r="O93" s="161" t="s">
        <v>126</v>
      </c>
      <c r="P93" s="30" t="s">
        <v>132</v>
      </c>
      <c r="Q93" s="161" t="s">
        <v>126</v>
      </c>
      <c r="R93" s="30" t="s">
        <v>136</v>
      </c>
    </row>
    <row r="94" spans="1:18" ht="12">
      <c r="A94" s="58" t="s">
        <v>58</v>
      </c>
      <c r="B94" s="6" t="s">
        <v>32</v>
      </c>
      <c r="C94" s="62" t="s">
        <v>32</v>
      </c>
      <c r="D94" s="15" t="s">
        <v>35</v>
      </c>
      <c r="E94" s="15" t="s">
        <v>29</v>
      </c>
      <c r="F94" s="91">
        <v>1500</v>
      </c>
      <c r="G94" s="17">
        <v>58.5</v>
      </c>
      <c r="H94" s="7">
        <v>56</v>
      </c>
      <c r="I94" s="7">
        <v>54</v>
      </c>
      <c r="J94" s="18">
        <v>50.5</v>
      </c>
      <c r="K94" s="22">
        <v>14622</v>
      </c>
      <c r="L94" s="8">
        <v>13950</v>
      </c>
      <c r="M94" s="8">
        <v>13405</v>
      </c>
      <c r="N94" s="156">
        <v>12608</v>
      </c>
      <c r="O94" s="161" t="s">
        <v>126</v>
      </c>
      <c r="P94" s="30" t="s">
        <v>132</v>
      </c>
      <c r="Q94" s="161" t="s">
        <v>126</v>
      </c>
      <c r="R94" s="30" t="s">
        <v>136</v>
      </c>
    </row>
    <row r="95" spans="1:18" ht="12">
      <c r="A95" s="58" t="s">
        <v>58</v>
      </c>
      <c r="B95" s="6" t="s">
        <v>32</v>
      </c>
      <c r="C95" s="62" t="s">
        <v>32</v>
      </c>
      <c r="D95" s="15" t="s">
        <v>35</v>
      </c>
      <c r="E95" s="15">
        <v>-18</v>
      </c>
      <c r="F95" s="91">
        <v>1500</v>
      </c>
      <c r="G95" s="17">
        <v>61.5</v>
      </c>
      <c r="H95" s="7">
        <v>59</v>
      </c>
      <c r="I95" s="7">
        <v>56.5</v>
      </c>
      <c r="J95" s="18">
        <v>53</v>
      </c>
      <c r="K95" s="22">
        <v>15353</v>
      </c>
      <c r="L95" s="8">
        <v>14648</v>
      </c>
      <c r="M95" s="8">
        <v>14076</v>
      </c>
      <c r="N95" s="156">
        <v>13239</v>
      </c>
      <c r="O95" s="161" t="s">
        <v>126</v>
      </c>
      <c r="P95" s="30" t="s">
        <v>132</v>
      </c>
      <c r="Q95" s="161" t="s">
        <v>126</v>
      </c>
      <c r="R95" s="30" t="s">
        <v>136</v>
      </c>
    </row>
    <row r="96" spans="1:18" ht="12">
      <c r="A96" s="58" t="s">
        <v>58</v>
      </c>
      <c r="B96" s="6" t="s">
        <v>32</v>
      </c>
      <c r="C96" s="62" t="s">
        <v>89</v>
      </c>
      <c r="D96" s="15" t="s">
        <v>35</v>
      </c>
      <c r="E96" s="15" t="s">
        <v>29</v>
      </c>
      <c r="F96" s="91">
        <v>3000</v>
      </c>
      <c r="G96" s="17">
        <v>64.5</v>
      </c>
      <c r="H96" s="7">
        <v>61.5</v>
      </c>
      <c r="I96" s="7">
        <v>59</v>
      </c>
      <c r="J96" s="18">
        <v>55.5</v>
      </c>
      <c r="K96" s="8">
        <v>16084</v>
      </c>
      <c r="L96" s="8">
        <v>15345</v>
      </c>
      <c r="M96" s="8">
        <v>14746</v>
      </c>
      <c r="N96" s="156">
        <v>13869</v>
      </c>
      <c r="O96" s="161" t="s">
        <v>126</v>
      </c>
      <c r="P96" s="30" t="s">
        <v>108</v>
      </c>
      <c r="Q96" s="161" t="s">
        <v>126</v>
      </c>
      <c r="R96" s="30" t="s">
        <v>124</v>
      </c>
    </row>
    <row r="97" spans="1:18" ht="12">
      <c r="A97" s="58" t="s">
        <v>58</v>
      </c>
      <c r="B97" s="6" t="s">
        <v>37</v>
      </c>
      <c r="C97" s="62" t="s">
        <v>54</v>
      </c>
      <c r="D97" s="65" t="s">
        <v>148</v>
      </c>
      <c r="E97" s="15" t="s">
        <v>28</v>
      </c>
      <c r="F97" s="91">
        <v>3000</v>
      </c>
      <c r="G97" s="17">
        <v>44</v>
      </c>
      <c r="H97" s="7">
        <v>42</v>
      </c>
      <c r="I97" s="7">
        <v>40.5</v>
      </c>
      <c r="J97" s="18">
        <v>38.5</v>
      </c>
      <c r="K97" s="22">
        <v>10977</v>
      </c>
      <c r="L97" s="8">
        <v>10484</v>
      </c>
      <c r="M97" s="8">
        <v>10084</v>
      </c>
      <c r="N97" s="156">
        <v>9501</v>
      </c>
      <c r="O97" s="161" t="s">
        <v>126</v>
      </c>
      <c r="P97" s="30" t="s">
        <v>103</v>
      </c>
      <c r="Q97" s="161" t="s">
        <v>126</v>
      </c>
      <c r="R97" s="30" t="s">
        <v>119</v>
      </c>
    </row>
    <row r="98" spans="1:18" ht="12">
      <c r="A98" s="58" t="s">
        <v>58</v>
      </c>
      <c r="B98" s="6" t="s">
        <v>37</v>
      </c>
      <c r="C98" s="62" t="s">
        <v>54</v>
      </c>
      <c r="D98" s="65" t="s">
        <v>148</v>
      </c>
      <c r="E98" s="15" t="s">
        <v>29</v>
      </c>
      <c r="F98" s="91">
        <v>3000</v>
      </c>
      <c r="G98" s="17">
        <v>51</v>
      </c>
      <c r="H98" s="7">
        <v>48.5</v>
      </c>
      <c r="I98" s="7">
        <v>47</v>
      </c>
      <c r="J98" s="18">
        <v>44</v>
      </c>
      <c r="K98" s="22">
        <v>12677</v>
      </c>
      <c r="L98" s="8">
        <v>12102</v>
      </c>
      <c r="M98" s="8">
        <v>11636</v>
      </c>
      <c r="N98" s="156">
        <v>10955</v>
      </c>
      <c r="O98" s="161" t="s">
        <v>126</v>
      </c>
      <c r="P98" s="30" t="s">
        <v>103</v>
      </c>
      <c r="Q98" s="161" t="s">
        <v>126</v>
      </c>
      <c r="R98" s="30" t="s">
        <v>119</v>
      </c>
    </row>
    <row r="99" spans="1:18" ht="12">
      <c r="A99" s="58" t="s">
        <v>58</v>
      </c>
      <c r="B99" s="6" t="s">
        <v>37</v>
      </c>
      <c r="C99" s="62" t="s">
        <v>55</v>
      </c>
      <c r="D99" s="65" t="s">
        <v>148</v>
      </c>
      <c r="E99" s="15" t="s">
        <v>28</v>
      </c>
      <c r="F99" s="91">
        <v>3000</v>
      </c>
      <c r="G99" s="17">
        <v>29</v>
      </c>
      <c r="H99" s="7">
        <v>28</v>
      </c>
      <c r="I99" s="7">
        <v>27</v>
      </c>
      <c r="J99" s="18">
        <v>25.5</v>
      </c>
      <c r="K99" s="22">
        <v>7228</v>
      </c>
      <c r="L99" s="8">
        <v>6923</v>
      </c>
      <c r="M99" s="8">
        <v>6672</v>
      </c>
      <c r="N99" s="156">
        <v>6315</v>
      </c>
      <c r="O99" s="161" t="s">
        <v>126</v>
      </c>
      <c r="P99" s="30" t="s">
        <v>131</v>
      </c>
      <c r="Q99" s="161" t="s">
        <v>126</v>
      </c>
      <c r="R99" s="30" t="s">
        <v>116</v>
      </c>
    </row>
    <row r="100" spans="1:18" ht="12">
      <c r="A100" s="58" t="s">
        <v>58</v>
      </c>
      <c r="B100" s="6" t="s">
        <v>37</v>
      </c>
      <c r="C100" s="62" t="s">
        <v>55</v>
      </c>
      <c r="D100" s="65" t="s">
        <v>148</v>
      </c>
      <c r="E100" s="15" t="s">
        <v>29</v>
      </c>
      <c r="F100" s="91">
        <v>3000</v>
      </c>
      <c r="G100" s="17">
        <v>32.5</v>
      </c>
      <c r="H100" s="7">
        <v>31.5</v>
      </c>
      <c r="I100" s="7">
        <v>30</v>
      </c>
      <c r="J100" s="18">
        <v>28.5</v>
      </c>
      <c r="K100" s="22">
        <v>8125</v>
      </c>
      <c r="L100" s="8">
        <v>7778</v>
      </c>
      <c r="M100" s="8">
        <v>7493</v>
      </c>
      <c r="N100" s="156">
        <v>7086</v>
      </c>
      <c r="O100" s="161" t="s">
        <v>126</v>
      </c>
      <c r="P100" s="30" t="s">
        <v>131</v>
      </c>
      <c r="Q100" s="161" t="s">
        <v>126</v>
      </c>
      <c r="R100" s="30" t="s">
        <v>116</v>
      </c>
    </row>
    <row r="101" spans="1:18" ht="12">
      <c r="A101" s="58" t="s">
        <v>58</v>
      </c>
      <c r="B101" s="6" t="s">
        <v>56</v>
      </c>
      <c r="C101" s="62" t="s">
        <v>56</v>
      </c>
      <c r="D101" s="15" t="s">
        <v>35</v>
      </c>
      <c r="E101" s="15" t="s">
        <v>28</v>
      </c>
      <c r="F101" s="91">
        <v>1500</v>
      </c>
      <c r="G101" s="17">
        <v>47.5</v>
      </c>
      <c r="H101" s="7">
        <v>45</v>
      </c>
      <c r="I101" s="7">
        <v>43.5</v>
      </c>
      <c r="J101" s="18">
        <v>41</v>
      </c>
      <c r="K101" s="22">
        <v>11760</v>
      </c>
      <c r="L101" s="8">
        <v>11228</v>
      </c>
      <c r="M101" s="8">
        <v>10796</v>
      </c>
      <c r="N101" s="156">
        <v>10167</v>
      </c>
      <c r="O101" s="161" t="s">
        <v>126</v>
      </c>
      <c r="P101" s="30" t="s">
        <v>108</v>
      </c>
      <c r="Q101" s="161" t="s">
        <v>126</v>
      </c>
      <c r="R101" s="30" t="s">
        <v>124</v>
      </c>
    </row>
    <row r="102" spans="1:18" ht="12">
      <c r="A102" s="58" t="s">
        <v>58</v>
      </c>
      <c r="B102" s="6" t="s">
        <v>56</v>
      </c>
      <c r="C102" s="62" t="s">
        <v>56</v>
      </c>
      <c r="D102" s="15" t="s">
        <v>35</v>
      </c>
      <c r="E102" s="15" t="s">
        <v>29</v>
      </c>
      <c r="F102" s="91">
        <v>1500</v>
      </c>
      <c r="G102" s="17">
        <v>53.5</v>
      </c>
      <c r="H102" s="7">
        <v>51</v>
      </c>
      <c r="I102" s="7">
        <v>49</v>
      </c>
      <c r="J102" s="18">
        <v>46.5</v>
      </c>
      <c r="K102" s="22">
        <v>13336</v>
      </c>
      <c r="L102" s="8">
        <v>12729</v>
      </c>
      <c r="M102" s="8">
        <v>12235</v>
      </c>
      <c r="N102" s="156">
        <v>11515</v>
      </c>
      <c r="O102" s="161" t="s">
        <v>126</v>
      </c>
      <c r="P102" s="30" t="s">
        <v>108</v>
      </c>
      <c r="Q102" s="161" t="s">
        <v>126</v>
      </c>
      <c r="R102" s="30" t="s">
        <v>124</v>
      </c>
    </row>
    <row r="103" spans="1:18" ht="12">
      <c r="A103" s="58" t="s">
        <v>58</v>
      </c>
      <c r="B103" s="6" t="s">
        <v>56</v>
      </c>
      <c r="C103" s="62" t="s">
        <v>56</v>
      </c>
      <c r="D103" s="15" t="s">
        <v>35</v>
      </c>
      <c r="E103" s="15">
        <v>-18</v>
      </c>
      <c r="F103" s="91">
        <v>1500</v>
      </c>
      <c r="G103" s="17">
        <v>56.5</v>
      </c>
      <c r="H103" s="7">
        <v>54</v>
      </c>
      <c r="I103" s="7">
        <v>51.5</v>
      </c>
      <c r="J103" s="18">
        <v>48.5</v>
      </c>
      <c r="K103" s="22">
        <v>14003</v>
      </c>
      <c r="L103" s="8">
        <v>13365</v>
      </c>
      <c r="M103" s="8">
        <v>12847</v>
      </c>
      <c r="N103" s="156">
        <v>12091</v>
      </c>
      <c r="O103" s="161" t="s">
        <v>126</v>
      </c>
      <c r="P103" s="30" t="s">
        <v>108</v>
      </c>
      <c r="Q103" s="161" t="s">
        <v>126</v>
      </c>
      <c r="R103" s="30" t="s">
        <v>124</v>
      </c>
    </row>
    <row r="104" spans="1:18" ht="12">
      <c r="A104" s="58" t="s">
        <v>58</v>
      </c>
      <c r="B104" s="6" t="s">
        <v>32</v>
      </c>
      <c r="C104" s="62" t="s">
        <v>57</v>
      </c>
      <c r="D104" s="65" t="s">
        <v>148</v>
      </c>
      <c r="E104" s="15" t="s">
        <v>28</v>
      </c>
      <c r="F104" s="91">
        <v>6000</v>
      </c>
      <c r="G104" s="17">
        <v>72</v>
      </c>
      <c r="H104" s="7">
        <v>68.5</v>
      </c>
      <c r="I104" s="7">
        <v>66</v>
      </c>
      <c r="J104" s="18">
        <v>62</v>
      </c>
      <c r="K104" s="22">
        <v>17968</v>
      </c>
      <c r="L104" s="8">
        <v>17126</v>
      </c>
      <c r="M104" s="8">
        <v>16445</v>
      </c>
      <c r="N104" s="156">
        <v>15443</v>
      </c>
      <c r="O104" s="161" t="s">
        <v>126</v>
      </c>
      <c r="P104" s="30" t="s">
        <v>133</v>
      </c>
      <c r="Q104" s="161" t="s">
        <v>126</v>
      </c>
      <c r="R104" s="30" t="s">
        <v>147</v>
      </c>
    </row>
    <row r="105" spans="1:18" ht="12">
      <c r="A105" s="58" t="s">
        <v>58</v>
      </c>
      <c r="B105" s="6" t="s">
        <v>32</v>
      </c>
      <c r="C105" s="62" t="s">
        <v>57</v>
      </c>
      <c r="D105" s="65" t="s">
        <v>148</v>
      </c>
      <c r="E105" s="15" t="s">
        <v>29</v>
      </c>
      <c r="F105" s="91">
        <v>6000</v>
      </c>
      <c r="G105" s="17">
        <v>84</v>
      </c>
      <c r="H105" s="7">
        <v>80</v>
      </c>
      <c r="I105" s="7">
        <v>76.5</v>
      </c>
      <c r="J105" s="18">
        <v>72</v>
      </c>
      <c r="K105" s="22">
        <v>20902</v>
      </c>
      <c r="L105" s="8">
        <v>19916</v>
      </c>
      <c r="M105" s="8">
        <v>19120</v>
      </c>
      <c r="N105" s="156">
        <v>17946</v>
      </c>
      <c r="O105" s="161" t="s">
        <v>126</v>
      </c>
      <c r="P105" s="30" t="s">
        <v>133</v>
      </c>
      <c r="Q105" s="161" t="s">
        <v>126</v>
      </c>
      <c r="R105" s="30" t="s">
        <v>147</v>
      </c>
    </row>
    <row r="106" spans="1:18" ht="12.75" thickBot="1">
      <c r="A106" s="58" t="s">
        <v>58</v>
      </c>
      <c r="B106" s="13" t="s">
        <v>32</v>
      </c>
      <c r="C106" s="63" t="s">
        <v>57</v>
      </c>
      <c r="D106" s="16" t="s">
        <v>148</v>
      </c>
      <c r="E106" s="16">
        <v>-18</v>
      </c>
      <c r="F106" s="93">
        <v>6000</v>
      </c>
      <c r="G106" s="19">
        <v>88</v>
      </c>
      <c r="H106" s="20">
        <v>84</v>
      </c>
      <c r="I106" s="20">
        <v>80.5</v>
      </c>
      <c r="J106" s="21">
        <v>75.5</v>
      </c>
      <c r="K106" s="24">
        <v>21947</v>
      </c>
      <c r="L106" s="25">
        <v>20911</v>
      </c>
      <c r="M106" s="25">
        <v>20076</v>
      </c>
      <c r="N106" s="159">
        <v>18843</v>
      </c>
      <c r="O106" s="162" t="s">
        <v>126</v>
      </c>
      <c r="P106" s="144" t="s">
        <v>133</v>
      </c>
      <c r="Q106" s="162" t="s">
        <v>126</v>
      </c>
      <c r="R106" s="144" t="s">
        <v>147</v>
      </c>
    </row>
    <row r="107" spans="1:18" ht="12">
      <c r="A107" s="296" t="s">
        <v>59</v>
      </c>
      <c r="B107" s="297"/>
      <c r="C107" s="297"/>
      <c r="D107" s="297"/>
      <c r="E107" s="297"/>
      <c r="F107" s="297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333"/>
    </row>
    <row r="108" spans="1:18" ht="12">
      <c r="A108" s="300" t="s">
        <v>60</v>
      </c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2"/>
    </row>
    <row r="109" spans="1:18" ht="12">
      <c r="A109" s="300" t="s">
        <v>160</v>
      </c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2"/>
    </row>
    <row r="110" spans="1:18" ht="15" customHeight="1">
      <c r="A110" s="303" t="s">
        <v>61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5"/>
    </row>
    <row r="111" spans="1:18" ht="12">
      <c r="A111" s="198" t="s">
        <v>71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200"/>
    </row>
    <row r="112" spans="1:18" ht="12">
      <c r="A112" s="198" t="s">
        <v>69</v>
      </c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200"/>
    </row>
    <row r="113" spans="1:18" ht="12">
      <c r="A113" s="198" t="s">
        <v>70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200"/>
    </row>
    <row r="114" spans="1:18" ht="12">
      <c r="A114" s="53" t="s">
        <v>62</v>
      </c>
      <c r="B114" s="52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pans="1:18" ht="21.75" customHeight="1">
      <c r="A115" s="293" t="s">
        <v>155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5"/>
    </row>
    <row r="116" spans="1:18" ht="15" customHeight="1">
      <c r="A116" s="293" t="s">
        <v>64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5"/>
    </row>
    <row r="117" spans="1:18" ht="15" customHeight="1">
      <c r="A117" s="293" t="s">
        <v>74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5"/>
    </row>
    <row r="118" spans="1:18" ht="15" customHeight="1">
      <c r="A118" s="293" t="s">
        <v>75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5"/>
    </row>
    <row r="119" spans="1:18" ht="15" customHeight="1">
      <c r="A119" s="293" t="s">
        <v>76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5"/>
    </row>
    <row r="120" spans="1:26" ht="15" customHeight="1">
      <c r="A120" s="293" t="s">
        <v>150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195"/>
      <c r="S120" s="183"/>
      <c r="W120" s="184"/>
      <c r="X120" s="184"/>
      <c r="Y120" s="184"/>
      <c r="Z120" s="184"/>
    </row>
    <row r="121" spans="1:18" ht="15" customHeight="1">
      <c r="A121" s="308" t="s">
        <v>77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10"/>
    </row>
    <row r="122" spans="1:18" ht="15" customHeight="1">
      <c r="A122" s="293" t="s">
        <v>65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5"/>
    </row>
    <row r="123" spans="1:18" ht="15" customHeight="1">
      <c r="A123" s="293" t="s">
        <v>159</v>
      </c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5"/>
    </row>
    <row r="124" spans="1:18" ht="15" customHeight="1">
      <c r="A124" s="293" t="s">
        <v>78</v>
      </c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5"/>
    </row>
    <row r="125" spans="1:18" ht="15" customHeight="1">
      <c r="A125" s="293" t="s">
        <v>161</v>
      </c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5"/>
    </row>
    <row r="126" spans="1:18" ht="15" customHeight="1">
      <c r="A126" s="293" t="s">
        <v>66</v>
      </c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5"/>
    </row>
    <row r="127" spans="1:18" ht="22.5" customHeight="1">
      <c r="A127" s="293" t="s">
        <v>72</v>
      </c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5"/>
    </row>
    <row r="128" spans="1:18" ht="15" customHeight="1">
      <c r="A128" s="293" t="s">
        <v>67</v>
      </c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5"/>
    </row>
    <row r="129" spans="1:18" ht="15" customHeight="1">
      <c r="A129" s="293" t="s">
        <v>153</v>
      </c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5"/>
    </row>
    <row r="130" spans="1:18" ht="15" customHeight="1">
      <c r="A130" s="293" t="s">
        <v>68</v>
      </c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5"/>
    </row>
    <row r="131" spans="1:18" ht="15.75" customHeight="1">
      <c r="A131" s="293" t="s">
        <v>73</v>
      </c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5"/>
    </row>
    <row r="132" spans="1:18" ht="15.75" customHeight="1" thickBot="1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306" t="s">
        <v>152</v>
      </c>
      <c r="Q132" s="306"/>
      <c r="R132" s="307"/>
    </row>
  </sheetData>
  <sheetProtection/>
  <autoFilter ref="A6:R132"/>
  <mergeCells count="37">
    <mergeCell ref="Q1:R1"/>
    <mergeCell ref="Q2:R2"/>
    <mergeCell ref="Q3:R3"/>
    <mergeCell ref="Q4:R4"/>
    <mergeCell ref="A5:A6"/>
    <mergeCell ref="B5:B6"/>
    <mergeCell ref="C5:C6"/>
    <mergeCell ref="D5:D6"/>
    <mergeCell ref="E5:E6"/>
    <mergeCell ref="D1:P4"/>
    <mergeCell ref="A118:R118"/>
    <mergeCell ref="F5:F6"/>
    <mergeCell ref="G5:J5"/>
    <mergeCell ref="K5:N5"/>
    <mergeCell ref="O5:P5"/>
    <mergeCell ref="Q5:R5"/>
    <mergeCell ref="A107:R107"/>
    <mergeCell ref="A122:R122"/>
    <mergeCell ref="A123:R123"/>
    <mergeCell ref="A124:R124"/>
    <mergeCell ref="A125:R125"/>
    <mergeCell ref="A120:Q120"/>
    <mergeCell ref="A108:R108"/>
    <mergeCell ref="A110:R110"/>
    <mergeCell ref="A115:R115"/>
    <mergeCell ref="A116:R116"/>
    <mergeCell ref="A117:R117"/>
    <mergeCell ref="A119:R119"/>
    <mergeCell ref="A121:R121"/>
    <mergeCell ref="A109:R109"/>
    <mergeCell ref="P132:R132"/>
    <mergeCell ref="A126:R126"/>
    <mergeCell ref="A127:R127"/>
    <mergeCell ref="A128:R128"/>
    <mergeCell ref="A129:R129"/>
    <mergeCell ref="A130:R130"/>
    <mergeCell ref="A131:R131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ignoredErrors>
    <ignoredError sqref="P7:P49 P70:P103 P50:P69" numberStoredAsText="1"/>
    <ignoredError sqref="R7:R49 R70:R103 R50:R69" twoDigitTextYea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Z124"/>
  <sheetViews>
    <sheetView zoomScale="90" zoomScaleNormal="90" zoomScalePageLayoutView="0" workbookViewId="0" topLeftCell="A46">
      <selection activeCell="O49" sqref="O49"/>
    </sheetView>
  </sheetViews>
  <sheetFormatPr defaultColWidth="9.140625" defaultRowHeight="15"/>
  <cols>
    <col min="1" max="1" width="12.421875" style="5" customWidth="1"/>
    <col min="2" max="2" width="14.57421875" style="5" bestFit="1" customWidth="1"/>
    <col min="3" max="3" width="22.00390625" style="5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18.7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8" ht="12">
      <c r="A7" s="58" t="s">
        <v>37</v>
      </c>
      <c r="B7" s="58" t="s">
        <v>38</v>
      </c>
      <c r="C7" s="59" t="s">
        <v>80</v>
      </c>
      <c r="D7" s="64" t="s">
        <v>148</v>
      </c>
      <c r="E7" s="68" t="s">
        <v>28</v>
      </c>
      <c r="F7" s="101">
        <v>3000</v>
      </c>
      <c r="G7" s="78">
        <v>21</v>
      </c>
      <c r="H7" s="79">
        <v>20</v>
      </c>
      <c r="I7" s="79">
        <v>19.5</v>
      </c>
      <c r="J7" s="85">
        <v>18</v>
      </c>
      <c r="K7" s="83">
        <v>5211</v>
      </c>
      <c r="L7" s="80">
        <v>4964</v>
      </c>
      <c r="M7" s="80">
        <v>4766</v>
      </c>
      <c r="N7" s="157">
        <v>4470</v>
      </c>
      <c r="O7" s="160" t="s">
        <v>127</v>
      </c>
      <c r="P7" s="153" t="s">
        <v>97</v>
      </c>
      <c r="Q7" s="160" t="s">
        <v>127</v>
      </c>
      <c r="R7" s="153" t="s">
        <v>112</v>
      </c>
    </row>
    <row r="8" spans="1:18" ht="12">
      <c r="A8" s="58" t="s">
        <v>37</v>
      </c>
      <c r="B8" s="57" t="s">
        <v>38</v>
      </c>
      <c r="C8" s="60" t="s">
        <v>80</v>
      </c>
      <c r="D8" s="65" t="s">
        <v>148</v>
      </c>
      <c r="E8" s="69" t="s">
        <v>29</v>
      </c>
      <c r="F8" s="91">
        <v>3000</v>
      </c>
      <c r="G8" s="17">
        <v>24</v>
      </c>
      <c r="H8" s="7">
        <v>23</v>
      </c>
      <c r="I8" s="7">
        <v>22</v>
      </c>
      <c r="J8" s="18">
        <v>20.5</v>
      </c>
      <c r="K8" s="84">
        <v>5953</v>
      </c>
      <c r="L8" s="8">
        <v>5669</v>
      </c>
      <c r="M8" s="8">
        <v>5441</v>
      </c>
      <c r="N8" s="156">
        <v>5100</v>
      </c>
      <c r="O8" s="161" t="s">
        <v>127</v>
      </c>
      <c r="P8" s="154" t="s">
        <v>97</v>
      </c>
      <c r="Q8" s="161" t="s">
        <v>127</v>
      </c>
      <c r="R8" s="154" t="s">
        <v>112</v>
      </c>
    </row>
    <row r="9" spans="1:18" ht="12">
      <c r="A9" s="58" t="s">
        <v>37</v>
      </c>
      <c r="B9" s="57" t="s">
        <v>38</v>
      </c>
      <c r="C9" s="60" t="s">
        <v>80</v>
      </c>
      <c r="D9" s="65" t="s">
        <v>148</v>
      </c>
      <c r="E9" s="69">
        <v>-18</v>
      </c>
      <c r="F9" s="91">
        <v>3000</v>
      </c>
      <c r="G9" s="17">
        <v>25</v>
      </c>
      <c r="H9" s="7">
        <v>24</v>
      </c>
      <c r="I9" s="7">
        <v>23</v>
      </c>
      <c r="J9" s="18">
        <v>21.5</v>
      </c>
      <c r="K9" s="84">
        <v>6237</v>
      </c>
      <c r="L9" s="8">
        <v>5939</v>
      </c>
      <c r="M9" s="8">
        <v>5700</v>
      </c>
      <c r="N9" s="156">
        <v>5342</v>
      </c>
      <c r="O9" s="161" t="s">
        <v>127</v>
      </c>
      <c r="P9" s="154" t="s">
        <v>97</v>
      </c>
      <c r="Q9" s="161" t="s">
        <v>127</v>
      </c>
      <c r="R9" s="154" t="s">
        <v>112</v>
      </c>
    </row>
    <row r="10" spans="1:18" ht="12">
      <c r="A10" s="58" t="s">
        <v>37</v>
      </c>
      <c r="B10" s="9" t="s">
        <v>25</v>
      </c>
      <c r="C10" s="61" t="s">
        <v>26</v>
      </c>
      <c r="D10" s="65" t="s">
        <v>148</v>
      </c>
      <c r="E10" s="68" t="s">
        <v>28</v>
      </c>
      <c r="F10" s="102">
        <v>3000</v>
      </c>
      <c r="G10" s="105">
        <v>38.5</v>
      </c>
      <c r="H10" s="94">
        <v>36.5</v>
      </c>
      <c r="I10" s="94">
        <v>35</v>
      </c>
      <c r="J10" s="106">
        <v>32.5</v>
      </c>
      <c r="K10" s="103">
        <v>9549</v>
      </c>
      <c r="L10" s="95">
        <v>9071</v>
      </c>
      <c r="M10" s="95">
        <v>8690</v>
      </c>
      <c r="N10" s="164">
        <v>8117</v>
      </c>
      <c r="O10" s="161" t="s">
        <v>127</v>
      </c>
      <c r="P10" s="30" t="s">
        <v>107</v>
      </c>
      <c r="Q10" s="161" t="s">
        <v>127</v>
      </c>
      <c r="R10" s="30" t="s">
        <v>121</v>
      </c>
    </row>
    <row r="11" spans="1:18" ht="12">
      <c r="A11" s="58" t="s">
        <v>37</v>
      </c>
      <c r="B11" s="6" t="s">
        <v>25</v>
      </c>
      <c r="C11" s="62" t="s">
        <v>26</v>
      </c>
      <c r="D11" s="65" t="s">
        <v>148</v>
      </c>
      <c r="E11" s="69" t="s">
        <v>29</v>
      </c>
      <c r="F11" s="102">
        <v>3000</v>
      </c>
      <c r="G11" s="105">
        <v>46</v>
      </c>
      <c r="H11" s="94">
        <v>43.5</v>
      </c>
      <c r="I11" s="94">
        <v>41.5</v>
      </c>
      <c r="J11" s="106">
        <v>39</v>
      </c>
      <c r="K11" s="103">
        <v>11378</v>
      </c>
      <c r="L11" s="95">
        <v>10809</v>
      </c>
      <c r="M11" s="95">
        <v>10354</v>
      </c>
      <c r="N11" s="164">
        <v>9671</v>
      </c>
      <c r="O11" s="161" t="s">
        <v>127</v>
      </c>
      <c r="P11" s="30" t="s">
        <v>107</v>
      </c>
      <c r="Q11" s="161" t="s">
        <v>127</v>
      </c>
      <c r="R11" s="30" t="s">
        <v>121</v>
      </c>
    </row>
    <row r="12" spans="1:18" ht="12">
      <c r="A12" s="58" t="s">
        <v>37</v>
      </c>
      <c r="B12" s="6" t="s">
        <v>25</v>
      </c>
      <c r="C12" s="62" t="s">
        <v>26</v>
      </c>
      <c r="D12" s="65" t="s">
        <v>148</v>
      </c>
      <c r="E12" s="69">
        <v>-18</v>
      </c>
      <c r="F12" s="91">
        <v>3000</v>
      </c>
      <c r="G12" s="105">
        <v>48</v>
      </c>
      <c r="H12" s="94">
        <v>45.5</v>
      </c>
      <c r="I12" s="94">
        <v>43.5</v>
      </c>
      <c r="J12" s="106">
        <v>41</v>
      </c>
      <c r="K12" s="103">
        <v>11947</v>
      </c>
      <c r="L12" s="95">
        <v>11349</v>
      </c>
      <c r="M12" s="95">
        <v>10871</v>
      </c>
      <c r="N12" s="164">
        <v>10155</v>
      </c>
      <c r="O12" s="161" t="s">
        <v>127</v>
      </c>
      <c r="P12" s="30" t="s">
        <v>107</v>
      </c>
      <c r="Q12" s="161" t="s">
        <v>127</v>
      </c>
      <c r="R12" s="30" t="s">
        <v>121</v>
      </c>
    </row>
    <row r="13" spans="1:18" ht="12">
      <c r="A13" s="58" t="s">
        <v>37</v>
      </c>
      <c r="B13" s="62" t="s">
        <v>31</v>
      </c>
      <c r="C13" s="62" t="s">
        <v>31</v>
      </c>
      <c r="D13" s="15" t="s">
        <v>35</v>
      </c>
      <c r="E13" s="69" t="s">
        <v>28</v>
      </c>
      <c r="F13" s="102">
        <v>3000</v>
      </c>
      <c r="G13" s="105">
        <v>16</v>
      </c>
      <c r="H13" s="94">
        <v>15</v>
      </c>
      <c r="I13" s="94">
        <v>14.5</v>
      </c>
      <c r="J13" s="106">
        <v>13.5</v>
      </c>
      <c r="K13" s="103">
        <v>3885</v>
      </c>
      <c r="L13" s="95">
        <v>3690</v>
      </c>
      <c r="M13" s="95">
        <v>3535</v>
      </c>
      <c r="N13" s="164">
        <v>3302</v>
      </c>
      <c r="O13" s="161" t="s">
        <v>127</v>
      </c>
      <c r="P13" s="30" t="s">
        <v>101</v>
      </c>
      <c r="Q13" s="161" t="s">
        <v>127</v>
      </c>
      <c r="R13" s="30" t="s">
        <v>110</v>
      </c>
    </row>
    <row r="14" spans="1:18" ht="12">
      <c r="A14" s="58" t="s">
        <v>37</v>
      </c>
      <c r="B14" s="62" t="s">
        <v>31</v>
      </c>
      <c r="C14" s="62" t="s">
        <v>31</v>
      </c>
      <c r="D14" s="15" t="s">
        <v>35</v>
      </c>
      <c r="E14" s="69" t="s">
        <v>29</v>
      </c>
      <c r="F14" s="102">
        <v>3000</v>
      </c>
      <c r="G14" s="105">
        <v>18</v>
      </c>
      <c r="H14" s="94">
        <v>17</v>
      </c>
      <c r="I14" s="94">
        <v>16.5</v>
      </c>
      <c r="J14" s="106">
        <v>15.5</v>
      </c>
      <c r="K14" s="103">
        <v>4467</v>
      </c>
      <c r="L14" s="95">
        <v>4244</v>
      </c>
      <c r="M14" s="95">
        <v>4065</v>
      </c>
      <c r="N14" s="164">
        <v>3797</v>
      </c>
      <c r="O14" s="161" t="s">
        <v>127</v>
      </c>
      <c r="P14" s="30" t="s">
        <v>101</v>
      </c>
      <c r="Q14" s="161" t="s">
        <v>127</v>
      </c>
      <c r="R14" s="30" t="s">
        <v>110</v>
      </c>
    </row>
    <row r="15" spans="1:18" ht="12">
      <c r="A15" s="58" t="s">
        <v>37</v>
      </c>
      <c r="B15" s="62" t="s">
        <v>31</v>
      </c>
      <c r="C15" s="62" t="s">
        <v>31</v>
      </c>
      <c r="D15" s="15" t="s">
        <v>35</v>
      </c>
      <c r="E15" s="69">
        <v>-18</v>
      </c>
      <c r="F15" s="91">
        <v>3000</v>
      </c>
      <c r="G15" s="105">
        <v>19</v>
      </c>
      <c r="H15" s="94">
        <v>18</v>
      </c>
      <c r="I15" s="94">
        <v>17.5</v>
      </c>
      <c r="J15" s="106">
        <v>16</v>
      </c>
      <c r="K15" s="103">
        <v>4691</v>
      </c>
      <c r="L15" s="95">
        <v>4456</v>
      </c>
      <c r="M15" s="95">
        <v>4268</v>
      </c>
      <c r="N15" s="164">
        <v>3987</v>
      </c>
      <c r="O15" s="161" t="s">
        <v>127</v>
      </c>
      <c r="P15" s="30" t="s">
        <v>101</v>
      </c>
      <c r="Q15" s="161" t="s">
        <v>127</v>
      </c>
      <c r="R15" s="30" t="s">
        <v>110</v>
      </c>
    </row>
    <row r="16" spans="1:18" ht="12">
      <c r="A16" s="58" t="s">
        <v>37</v>
      </c>
      <c r="B16" s="62" t="s">
        <v>31</v>
      </c>
      <c r="C16" s="62" t="s">
        <v>79</v>
      </c>
      <c r="D16" s="65" t="s">
        <v>148</v>
      </c>
      <c r="E16" s="69" t="s">
        <v>28</v>
      </c>
      <c r="F16" s="102">
        <v>3000</v>
      </c>
      <c r="G16" s="105">
        <v>16</v>
      </c>
      <c r="H16" s="94">
        <v>15</v>
      </c>
      <c r="I16" s="94">
        <v>14.5</v>
      </c>
      <c r="J16" s="106">
        <v>13.5</v>
      </c>
      <c r="K16" s="103">
        <v>3885</v>
      </c>
      <c r="L16" s="95">
        <v>3690</v>
      </c>
      <c r="M16" s="95">
        <v>3535</v>
      </c>
      <c r="N16" s="164">
        <v>3302</v>
      </c>
      <c r="O16" s="161" t="s">
        <v>127</v>
      </c>
      <c r="P16" s="30" t="s">
        <v>101</v>
      </c>
      <c r="Q16" s="161" t="s">
        <v>127</v>
      </c>
      <c r="R16" s="30" t="s">
        <v>110</v>
      </c>
    </row>
    <row r="17" spans="1:18" ht="12">
      <c r="A17" s="58" t="s">
        <v>37</v>
      </c>
      <c r="B17" s="62" t="s">
        <v>31</v>
      </c>
      <c r="C17" s="62" t="s">
        <v>79</v>
      </c>
      <c r="D17" s="65" t="s">
        <v>148</v>
      </c>
      <c r="E17" s="69" t="s">
        <v>29</v>
      </c>
      <c r="F17" s="102">
        <v>3000</v>
      </c>
      <c r="G17" s="105">
        <v>18</v>
      </c>
      <c r="H17" s="94">
        <v>17</v>
      </c>
      <c r="I17" s="94">
        <v>16.5</v>
      </c>
      <c r="J17" s="106">
        <v>15.5</v>
      </c>
      <c r="K17" s="103">
        <v>4467</v>
      </c>
      <c r="L17" s="95">
        <v>4244</v>
      </c>
      <c r="M17" s="95">
        <v>4065</v>
      </c>
      <c r="N17" s="164">
        <v>3797</v>
      </c>
      <c r="O17" s="161" t="s">
        <v>127</v>
      </c>
      <c r="P17" s="30" t="s">
        <v>101</v>
      </c>
      <c r="Q17" s="161" t="s">
        <v>127</v>
      </c>
      <c r="R17" s="30" t="s">
        <v>110</v>
      </c>
    </row>
    <row r="18" spans="1:18" ht="12">
      <c r="A18" s="58" t="s">
        <v>37</v>
      </c>
      <c r="B18" s="62" t="s">
        <v>31</v>
      </c>
      <c r="C18" s="62" t="s">
        <v>79</v>
      </c>
      <c r="D18" s="65" t="s">
        <v>148</v>
      </c>
      <c r="E18" s="69">
        <v>-18</v>
      </c>
      <c r="F18" s="91">
        <v>3000</v>
      </c>
      <c r="G18" s="105">
        <v>19</v>
      </c>
      <c r="H18" s="94">
        <v>18</v>
      </c>
      <c r="I18" s="94">
        <v>17.5</v>
      </c>
      <c r="J18" s="106">
        <v>16</v>
      </c>
      <c r="K18" s="103">
        <v>4691</v>
      </c>
      <c r="L18" s="95">
        <v>4456</v>
      </c>
      <c r="M18" s="95">
        <v>4268</v>
      </c>
      <c r="N18" s="164">
        <v>3987</v>
      </c>
      <c r="O18" s="161" t="s">
        <v>127</v>
      </c>
      <c r="P18" s="30" t="s">
        <v>101</v>
      </c>
      <c r="Q18" s="161" t="s">
        <v>127</v>
      </c>
      <c r="R18" s="30" t="s">
        <v>110</v>
      </c>
    </row>
    <row r="19" spans="1:18" ht="12">
      <c r="A19" s="58" t="s">
        <v>37</v>
      </c>
      <c r="B19" s="6" t="s">
        <v>32</v>
      </c>
      <c r="C19" s="62" t="s">
        <v>33</v>
      </c>
      <c r="D19" s="65" t="s">
        <v>148</v>
      </c>
      <c r="E19" s="69" t="s">
        <v>28</v>
      </c>
      <c r="F19" s="102">
        <v>6000</v>
      </c>
      <c r="G19" s="105">
        <v>47</v>
      </c>
      <c r="H19" s="94">
        <v>44.5</v>
      </c>
      <c r="I19" s="94">
        <v>42.5</v>
      </c>
      <c r="J19" s="106">
        <v>40</v>
      </c>
      <c r="K19" s="103">
        <v>11669</v>
      </c>
      <c r="L19" s="95">
        <v>11086</v>
      </c>
      <c r="M19" s="95">
        <v>10619</v>
      </c>
      <c r="N19" s="164">
        <v>9919</v>
      </c>
      <c r="O19" s="161" t="s">
        <v>127</v>
      </c>
      <c r="P19" s="30" t="s">
        <v>105</v>
      </c>
      <c r="Q19" s="161" t="s">
        <v>127</v>
      </c>
      <c r="R19" s="30" t="s">
        <v>120</v>
      </c>
    </row>
    <row r="20" spans="1:18" ht="12">
      <c r="A20" s="58" t="s">
        <v>37</v>
      </c>
      <c r="B20" s="6" t="s">
        <v>32</v>
      </c>
      <c r="C20" s="62" t="s">
        <v>33</v>
      </c>
      <c r="D20" s="65" t="s">
        <v>148</v>
      </c>
      <c r="E20" s="69" t="s">
        <v>29</v>
      </c>
      <c r="F20" s="102">
        <v>6000</v>
      </c>
      <c r="G20" s="105">
        <v>57.5</v>
      </c>
      <c r="H20" s="94">
        <v>54.5</v>
      </c>
      <c r="I20" s="94">
        <v>52</v>
      </c>
      <c r="J20" s="106">
        <v>48.5</v>
      </c>
      <c r="K20" s="103">
        <v>14258</v>
      </c>
      <c r="L20" s="95">
        <v>13545</v>
      </c>
      <c r="M20" s="95">
        <v>12975</v>
      </c>
      <c r="N20" s="164">
        <v>12120</v>
      </c>
      <c r="O20" s="161" t="s">
        <v>127</v>
      </c>
      <c r="P20" s="30" t="s">
        <v>105</v>
      </c>
      <c r="Q20" s="161" t="s">
        <v>127</v>
      </c>
      <c r="R20" s="30" t="s">
        <v>120</v>
      </c>
    </row>
    <row r="21" spans="1:18" ht="12">
      <c r="A21" s="58" t="s">
        <v>37</v>
      </c>
      <c r="B21" s="6" t="s">
        <v>34</v>
      </c>
      <c r="C21" s="62" t="s">
        <v>34</v>
      </c>
      <c r="D21" s="15" t="s">
        <v>35</v>
      </c>
      <c r="E21" s="69" t="s">
        <v>28</v>
      </c>
      <c r="F21" s="102">
        <v>1500</v>
      </c>
      <c r="G21" s="105">
        <v>31.5</v>
      </c>
      <c r="H21" s="94">
        <v>30</v>
      </c>
      <c r="I21" s="94">
        <v>28.5</v>
      </c>
      <c r="J21" s="106">
        <v>26.5</v>
      </c>
      <c r="K21" s="103">
        <v>7769</v>
      </c>
      <c r="L21" s="95">
        <v>7380</v>
      </c>
      <c r="M21" s="95">
        <v>7070</v>
      </c>
      <c r="N21" s="164">
        <v>6603</v>
      </c>
      <c r="O21" s="161" t="s">
        <v>127</v>
      </c>
      <c r="P21" s="30" t="s">
        <v>106</v>
      </c>
      <c r="Q21" s="161" t="s">
        <v>127</v>
      </c>
      <c r="R21" s="30" t="s">
        <v>118</v>
      </c>
    </row>
    <row r="22" spans="1:18" ht="12">
      <c r="A22" s="58" t="s">
        <v>37</v>
      </c>
      <c r="B22" s="6" t="s">
        <v>34</v>
      </c>
      <c r="C22" s="62" t="s">
        <v>34</v>
      </c>
      <c r="D22" s="15" t="s">
        <v>35</v>
      </c>
      <c r="E22" s="69" t="s">
        <v>29</v>
      </c>
      <c r="F22" s="102">
        <v>1500</v>
      </c>
      <c r="G22" s="105">
        <v>36</v>
      </c>
      <c r="H22" s="94">
        <v>34</v>
      </c>
      <c r="I22" s="94">
        <v>33</v>
      </c>
      <c r="J22" s="106">
        <v>30.5</v>
      </c>
      <c r="K22" s="103">
        <v>8934</v>
      </c>
      <c r="L22" s="95">
        <v>8487</v>
      </c>
      <c r="M22" s="95">
        <v>8130</v>
      </c>
      <c r="N22" s="164">
        <v>7594</v>
      </c>
      <c r="O22" s="161" t="s">
        <v>127</v>
      </c>
      <c r="P22" s="30" t="s">
        <v>106</v>
      </c>
      <c r="Q22" s="161" t="s">
        <v>127</v>
      </c>
      <c r="R22" s="30" t="s">
        <v>118</v>
      </c>
    </row>
    <row r="23" spans="1:18" ht="12">
      <c r="A23" s="58" t="s">
        <v>37</v>
      </c>
      <c r="B23" s="6" t="s">
        <v>34</v>
      </c>
      <c r="C23" s="62" t="s">
        <v>34</v>
      </c>
      <c r="D23" s="15" t="s">
        <v>35</v>
      </c>
      <c r="E23" s="69">
        <v>-18</v>
      </c>
      <c r="F23" s="91">
        <v>1500</v>
      </c>
      <c r="G23" s="105">
        <v>38</v>
      </c>
      <c r="H23" s="94">
        <v>36</v>
      </c>
      <c r="I23" s="94">
        <v>34.5</v>
      </c>
      <c r="J23" s="106">
        <v>32</v>
      </c>
      <c r="K23" s="103">
        <v>9381</v>
      </c>
      <c r="L23" s="95">
        <v>8912</v>
      </c>
      <c r="M23" s="95">
        <v>8536</v>
      </c>
      <c r="N23" s="164">
        <v>7974</v>
      </c>
      <c r="O23" s="161" t="s">
        <v>127</v>
      </c>
      <c r="P23" s="30" t="s">
        <v>106</v>
      </c>
      <c r="Q23" s="161" t="s">
        <v>127</v>
      </c>
      <c r="R23" s="30" t="s">
        <v>118</v>
      </c>
    </row>
    <row r="24" spans="1:18" ht="12">
      <c r="A24" s="58" t="s">
        <v>37</v>
      </c>
      <c r="B24" s="6" t="s">
        <v>36</v>
      </c>
      <c r="C24" s="62" t="s">
        <v>36</v>
      </c>
      <c r="D24" s="15" t="s">
        <v>35</v>
      </c>
      <c r="E24" s="69" t="s">
        <v>28</v>
      </c>
      <c r="F24" s="102">
        <v>1500</v>
      </c>
      <c r="G24" s="105">
        <v>21.5</v>
      </c>
      <c r="H24" s="94">
        <v>20.5</v>
      </c>
      <c r="I24" s="94">
        <v>19.5</v>
      </c>
      <c r="J24" s="106">
        <v>18</v>
      </c>
      <c r="K24" s="103">
        <v>5297</v>
      </c>
      <c r="L24" s="95">
        <v>5032</v>
      </c>
      <c r="M24" s="95">
        <v>4820</v>
      </c>
      <c r="N24" s="164">
        <v>4503</v>
      </c>
      <c r="O24" s="161" t="s">
        <v>127</v>
      </c>
      <c r="P24" s="30" t="s">
        <v>97</v>
      </c>
      <c r="Q24" s="161" t="s">
        <v>127</v>
      </c>
      <c r="R24" s="30" t="s">
        <v>112</v>
      </c>
    </row>
    <row r="25" spans="1:18" ht="12">
      <c r="A25" s="58" t="s">
        <v>37</v>
      </c>
      <c r="B25" s="6" t="s">
        <v>36</v>
      </c>
      <c r="C25" s="62" t="s">
        <v>36</v>
      </c>
      <c r="D25" s="15" t="s">
        <v>35</v>
      </c>
      <c r="E25" s="69" t="s">
        <v>29</v>
      </c>
      <c r="F25" s="102">
        <v>1500</v>
      </c>
      <c r="G25" s="105">
        <v>24.5</v>
      </c>
      <c r="H25" s="94">
        <v>23.5</v>
      </c>
      <c r="I25" s="94">
        <v>22.5</v>
      </c>
      <c r="J25" s="106">
        <v>21</v>
      </c>
      <c r="K25" s="103">
        <v>6091</v>
      </c>
      <c r="L25" s="95">
        <v>5787</v>
      </c>
      <c r="M25" s="95">
        <v>5543</v>
      </c>
      <c r="N25" s="164">
        <v>5178</v>
      </c>
      <c r="O25" s="161" t="s">
        <v>127</v>
      </c>
      <c r="P25" s="30" t="s">
        <v>97</v>
      </c>
      <c r="Q25" s="161" t="s">
        <v>127</v>
      </c>
      <c r="R25" s="30" t="s">
        <v>112</v>
      </c>
    </row>
    <row r="26" spans="1:18" ht="12">
      <c r="A26" s="58" t="s">
        <v>37</v>
      </c>
      <c r="B26" s="6" t="s">
        <v>36</v>
      </c>
      <c r="C26" s="62" t="s">
        <v>36</v>
      </c>
      <c r="D26" s="15" t="s">
        <v>35</v>
      </c>
      <c r="E26" s="69">
        <v>-18</v>
      </c>
      <c r="F26" s="91">
        <v>1500</v>
      </c>
      <c r="G26" s="105">
        <v>26</v>
      </c>
      <c r="H26" s="94">
        <v>24.5</v>
      </c>
      <c r="I26" s="94">
        <v>23.5</v>
      </c>
      <c r="J26" s="106">
        <v>22</v>
      </c>
      <c r="K26" s="103">
        <v>6396</v>
      </c>
      <c r="L26" s="95">
        <v>6076</v>
      </c>
      <c r="M26" s="95">
        <v>5820</v>
      </c>
      <c r="N26" s="164">
        <v>5437</v>
      </c>
      <c r="O26" s="161" t="s">
        <v>127</v>
      </c>
      <c r="P26" s="30" t="s">
        <v>97</v>
      </c>
      <c r="Q26" s="161" t="s">
        <v>127</v>
      </c>
      <c r="R26" s="30" t="s">
        <v>112</v>
      </c>
    </row>
    <row r="27" spans="1:18" ht="12">
      <c r="A27" s="58" t="s">
        <v>37</v>
      </c>
      <c r="B27" s="6" t="s">
        <v>25</v>
      </c>
      <c r="C27" s="62" t="s">
        <v>25</v>
      </c>
      <c r="D27" s="15" t="s">
        <v>35</v>
      </c>
      <c r="E27" s="69" t="s">
        <v>28</v>
      </c>
      <c r="F27" s="102">
        <v>1500</v>
      </c>
      <c r="G27" s="105">
        <v>34</v>
      </c>
      <c r="H27" s="94">
        <v>32</v>
      </c>
      <c r="I27" s="94">
        <v>31</v>
      </c>
      <c r="J27" s="106">
        <v>29</v>
      </c>
      <c r="K27" s="103">
        <v>8416</v>
      </c>
      <c r="L27" s="95">
        <v>7995</v>
      </c>
      <c r="M27" s="95">
        <v>7659</v>
      </c>
      <c r="N27" s="164">
        <v>7154</v>
      </c>
      <c r="O27" s="161" t="s">
        <v>127</v>
      </c>
      <c r="P27" s="30" t="s">
        <v>105</v>
      </c>
      <c r="Q27" s="161" t="s">
        <v>127</v>
      </c>
      <c r="R27" s="30" t="s">
        <v>120</v>
      </c>
    </row>
    <row r="28" spans="1:18" ht="12">
      <c r="A28" s="58" t="s">
        <v>37</v>
      </c>
      <c r="B28" s="6" t="s">
        <v>25</v>
      </c>
      <c r="C28" s="62" t="s">
        <v>25</v>
      </c>
      <c r="D28" s="15" t="s">
        <v>35</v>
      </c>
      <c r="E28" s="69" t="s">
        <v>29</v>
      </c>
      <c r="F28" s="102">
        <v>1500</v>
      </c>
      <c r="G28" s="105">
        <v>39</v>
      </c>
      <c r="H28" s="94">
        <v>37</v>
      </c>
      <c r="I28" s="94">
        <v>35.5</v>
      </c>
      <c r="J28" s="106">
        <v>33</v>
      </c>
      <c r="K28" s="103">
        <v>9678</v>
      </c>
      <c r="L28" s="95">
        <v>9194</v>
      </c>
      <c r="M28" s="95">
        <v>8807</v>
      </c>
      <c r="N28" s="164">
        <v>8227</v>
      </c>
      <c r="O28" s="161" t="s">
        <v>127</v>
      </c>
      <c r="P28" s="30" t="s">
        <v>105</v>
      </c>
      <c r="Q28" s="161" t="s">
        <v>127</v>
      </c>
      <c r="R28" s="30" t="s">
        <v>120</v>
      </c>
    </row>
    <row r="29" spans="1:18" ht="12">
      <c r="A29" s="58" t="s">
        <v>37</v>
      </c>
      <c r="B29" s="6" t="s">
        <v>25</v>
      </c>
      <c r="C29" s="62" t="s">
        <v>25</v>
      </c>
      <c r="D29" s="15" t="s">
        <v>35</v>
      </c>
      <c r="E29" s="69">
        <v>-18</v>
      </c>
      <c r="F29" s="91">
        <v>1500</v>
      </c>
      <c r="G29" s="105">
        <v>41</v>
      </c>
      <c r="H29" s="94">
        <v>39</v>
      </c>
      <c r="I29" s="94">
        <v>37</v>
      </c>
      <c r="J29" s="106">
        <v>35</v>
      </c>
      <c r="K29" s="103">
        <v>10162</v>
      </c>
      <c r="L29" s="95">
        <v>9654</v>
      </c>
      <c r="M29" s="95">
        <v>9248</v>
      </c>
      <c r="N29" s="164">
        <v>8638</v>
      </c>
      <c r="O29" s="161" t="s">
        <v>127</v>
      </c>
      <c r="P29" s="30" t="s">
        <v>105</v>
      </c>
      <c r="Q29" s="161" t="s">
        <v>127</v>
      </c>
      <c r="R29" s="30" t="s">
        <v>120</v>
      </c>
    </row>
    <row r="30" spans="1:18" ht="12">
      <c r="A30" s="58" t="s">
        <v>37</v>
      </c>
      <c r="B30" s="6" t="s">
        <v>38</v>
      </c>
      <c r="C30" s="62" t="s">
        <v>38</v>
      </c>
      <c r="D30" s="15" t="s">
        <v>35</v>
      </c>
      <c r="E30" s="69" t="s">
        <v>28</v>
      </c>
      <c r="F30" s="102">
        <v>1500</v>
      </c>
      <c r="G30" s="105">
        <v>20</v>
      </c>
      <c r="H30" s="94">
        <v>19</v>
      </c>
      <c r="I30" s="94">
        <v>18</v>
      </c>
      <c r="J30" s="106">
        <v>17</v>
      </c>
      <c r="K30" s="103">
        <v>4944</v>
      </c>
      <c r="L30" s="95">
        <v>4697</v>
      </c>
      <c r="M30" s="95">
        <v>4499</v>
      </c>
      <c r="N30" s="164">
        <v>4202</v>
      </c>
      <c r="O30" s="161" t="s">
        <v>127</v>
      </c>
      <c r="P30" s="30" t="s">
        <v>97</v>
      </c>
      <c r="Q30" s="161" t="s">
        <v>127</v>
      </c>
      <c r="R30" s="30" t="s">
        <v>112</v>
      </c>
    </row>
    <row r="31" spans="1:18" ht="12">
      <c r="A31" s="58" t="s">
        <v>37</v>
      </c>
      <c r="B31" s="6" t="s">
        <v>38</v>
      </c>
      <c r="C31" s="62" t="s">
        <v>38</v>
      </c>
      <c r="D31" s="15" t="s">
        <v>35</v>
      </c>
      <c r="E31" s="69" t="s">
        <v>29</v>
      </c>
      <c r="F31" s="102">
        <v>1500</v>
      </c>
      <c r="G31" s="105">
        <v>23</v>
      </c>
      <c r="H31" s="94">
        <v>22</v>
      </c>
      <c r="I31" s="94">
        <v>21</v>
      </c>
      <c r="J31" s="106">
        <v>19.5</v>
      </c>
      <c r="K31" s="103">
        <v>5685</v>
      </c>
      <c r="L31" s="95">
        <v>5401</v>
      </c>
      <c r="M31" s="95">
        <v>5174</v>
      </c>
      <c r="N31" s="164">
        <v>4833</v>
      </c>
      <c r="O31" s="161" t="s">
        <v>127</v>
      </c>
      <c r="P31" s="30" t="s">
        <v>97</v>
      </c>
      <c r="Q31" s="161" t="s">
        <v>127</v>
      </c>
      <c r="R31" s="30" t="s">
        <v>112</v>
      </c>
    </row>
    <row r="32" spans="1:18" ht="12">
      <c r="A32" s="58" t="s">
        <v>37</v>
      </c>
      <c r="B32" s="6" t="s">
        <v>38</v>
      </c>
      <c r="C32" s="62" t="s">
        <v>38</v>
      </c>
      <c r="D32" s="15" t="s">
        <v>35</v>
      </c>
      <c r="E32" s="69">
        <v>-18</v>
      </c>
      <c r="F32" s="91">
        <v>1500</v>
      </c>
      <c r="G32" s="105">
        <v>24</v>
      </c>
      <c r="H32" s="94">
        <v>23</v>
      </c>
      <c r="I32" s="94">
        <v>22</v>
      </c>
      <c r="J32" s="106">
        <v>20.5</v>
      </c>
      <c r="K32" s="103">
        <v>5970</v>
      </c>
      <c r="L32" s="95">
        <v>5671</v>
      </c>
      <c r="M32" s="95">
        <v>5432</v>
      </c>
      <c r="N32" s="164">
        <v>5074</v>
      </c>
      <c r="O32" s="161" t="s">
        <v>127</v>
      </c>
      <c r="P32" s="30" t="s">
        <v>97</v>
      </c>
      <c r="Q32" s="161" t="s">
        <v>127</v>
      </c>
      <c r="R32" s="30" t="s">
        <v>112</v>
      </c>
    </row>
    <row r="33" spans="1:18" ht="12">
      <c r="A33" s="58" t="s">
        <v>37</v>
      </c>
      <c r="B33" s="6" t="s">
        <v>30</v>
      </c>
      <c r="C33" s="62" t="s">
        <v>39</v>
      </c>
      <c r="D33" s="65" t="s">
        <v>148</v>
      </c>
      <c r="E33" s="69" t="s">
        <v>28</v>
      </c>
      <c r="F33" s="102">
        <v>3000</v>
      </c>
      <c r="G33" s="105">
        <v>18.5</v>
      </c>
      <c r="H33" s="94">
        <v>17.5</v>
      </c>
      <c r="I33" s="94">
        <v>17</v>
      </c>
      <c r="J33" s="106">
        <v>16</v>
      </c>
      <c r="K33" s="103">
        <v>4591</v>
      </c>
      <c r="L33" s="95">
        <v>4361</v>
      </c>
      <c r="M33" s="95">
        <v>4178</v>
      </c>
      <c r="N33" s="164">
        <v>3902</v>
      </c>
      <c r="O33" s="161" t="s">
        <v>127</v>
      </c>
      <c r="P33" s="30" t="s">
        <v>101</v>
      </c>
      <c r="Q33" s="161" t="s">
        <v>127</v>
      </c>
      <c r="R33" s="30" t="s">
        <v>110</v>
      </c>
    </row>
    <row r="34" spans="1:18" ht="12">
      <c r="A34" s="58" t="s">
        <v>37</v>
      </c>
      <c r="B34" s="6" t="s">
        <v>30</v>
      </c>
      <c r="C34" s="62" t="s">
        <v>39</v>
      </c>
      <c r="D34" s="65" t="s">
        <v>148</v>
      </c>
      <c r="E34" s="69" t="s">
        <v>29</v>
      </c>
      <c r="F34" s="102">
        <v>3000</v>
      </c>
      <c r="G34" s="105">
        <v>21.5</v>
      </c>
      <c r="H34" s="94">
        <v>20.5</v>
      </c>
      <c r="I34" s="94">
        <v>19.5</v>
      </c>
      <c r="J34" s="106">
        <v>18</v>
      </c>
      <c r="K34" s="103">
        <v>5279</v>
      </c>
      <c r="L34" s="95">
        <v>5015</v>
      </c>
      <c r="M34" s="95">
        <v>4804</v>
      </c>
      <c r="N34" s="164">
        <v>4488</v>
      </c>
      <c r="O34" s="161" t="s">
        <v>127</v>
      </c>
      <c r="P34" s="30" t="s">
        <v>101</v>
      </c>
      <c r="Q34" s="161" t="s">
        <v>127</v>
      </c>
      <c r="R34" s="30" t="s">
        <v>110</v>
      </c>
    </row>
    <row r="35" spans="1:18" ht="12">
      <c r="A35" s="58" t="s">
        <v>37</v>
      </c>
      <c r="B35" s="6" t="s">
        <v>30</v>
      </c>
      <c r="C35" s="62" t="s">
        <v>39</v>
      </c>
      <c r="D35" s="65" t="s">
        <v>148</v>
      </c>
      <c r="E35" s="69">
        <v>-18</v>
      </c>
      <c r="F35" s="91">
        <v>3000</v>
      </c>
      <c r="G35" s="105">
        <v>22.5</v>
      </c>
      <c r="H35" s="94">
        <v>21.5</v>
      </c>
      <c r="I35" s="94">
        <v>20.5</v>
      </c>
      <c r="J35" s="106">
        <v>19</v>
      </c>
      <c r="K35" s="103">
        <v>5543</v>
      </c>
      <c r="L35" s="95">
        <v>5266</v>
      </c>
      <c r="M35" s="95">
        <v>5044</v>
      </c>
      <c r="N35" s="164">
        <v>4712</v>
      </c>
      <c r="O35" s="161" t="s">
        <v>127</v>
      </c>
      <c r="P35" s="30" t="s">
        <v>101</v>
      </c>
      <c r="Q35" s="161" t="s">
        <v>127</v>
      </c>
      <c r="R35" s="30" t="s">
        <v>110</v>
      </c>
    </row>
    <row r="36" spans="1:18" ht="12">
      <c r="A36" s="58" t="s">
        <v>37</v>
      </c>
      <c r="B36" s="6" t="s">
        <v>32</v>
      </c>
      <c r="C36" s="62" t="s">
        <v>40</v>
      </c>
      <c r="D36" s="65" t="s">
        <v>148</v>
      </c>
      <c r="E36" s="69" t="s">
        <v>28</v>
      </c>
      <c r="F36" s="102">
        <v>6000</v>
      </c>
      <c r="G36" s="105">
        <v>44.5</v>
      </c>
      <c r="H36" s="94">
        <v>42</v>
      </c>
      <c r="I36" s="94">
        <v>40.5</v>
      </c>
      <c r="J36" s="106">
        <v>38</v>
      </c>
      <c r="K36" s="103">
        <v>11049</v>
      </c>
      <c r="L36" s="95">
        <v>10497</v>
      </c>
      <c r="M36" s="95">
        <v>10055</v>
      </c>
      <c r="N36" s="164">
        <v>9392</v>
      </c>
      <c r="O36" s="161" t="s">
        <v>127</v>
      </c>
      <c r="P36" s="30" t="s">
        <v>104</v>
      </c>
      <c r="Q36" s="161" t="s">
        <v>127</v>
      </c>
      <c r="R36" s="30" t="s">
        <v>113</v>
      </c>
    </row>
    <row r="37" spans="1:18" ht="12">
      <c r="A37" s="58" t="s">
        <v>37</v>
      </c>
      <c r="B37" s="6" t="s">
        <v>32</v>
      </c>
      <c r="C37" s="62" t="s">
        <v>40</v>
      </c>
      <c r="D37" s="65" t="s">
        <v>148</v>
      </c>
      <c r="E37" s="69" t="s">
        <v>29</v>
      </c>
      <c r="F37" s="102">
        <v>6000</v>
      </c>
      <c r="G37" s="105">
        <v>50.5</v>
      </c>
      <c r="H37" s="94">
        <v>48</v>
      </c>
      <c r="I37" s="94">
        <v>46</v>
      </c>
      <c r="J37" s="106">
        <v>43</v>
      </c>
      <c r="K37" s="103">
        <v>12591</v>
      </c>
      <c r="L37" s="95">
        <v>11962</v>
      </c>
      <c r="M37" s="95">
        <v>11458</v>
      </c>
      <c r="N37" s="164">
        <v>10703</v>
      </c>
      <c r="O37" s="161" t="s">
        <v>127</v>
      </c>
      <c r="P37" s="30" t="s">
        <v>104</v>
      </c>
      <c r="Q37" s="161" t="s">
        <v>127</v>
      </c>
      <c r="R37" s="30" t="s">
        <v>113</v>
      </c>
    </row>
    <row r="38" spans="1:18" ht="12">
      <c r="A38" s="58" t="s">
        <v>37</v>
      </c>
      <c r="B38" s="6" t="s">
        <v>41</v>
      </c>
      <c r="C38" s="62" t="s">
        <v>41</v>
      </c>
      <c r="D38" s="15" t="s">
        <v>35</v>
      </c>
      <c r="E38" s="69" t="s">
        <v>28</v>
      </c>
      <c r="F38" s="102">
        <v>1500</v>
      </c>
      <c r="G38" s="105">
        <v>17</v>
      </c>
      <c r="H38" s="94">
        <v>16.5</v>
      </c>
      <c r="I38" s="94">
        <v>15.5</v>
      </c>
      <c r="J38" s="106">
        <v>14.5</v>
      </c>
      <c r="K38" s="103">
        <v>4238</v>
      </c>
      <c r="L38" s="95">
        <v>4026</v>
      </c>
      <c r="M38" s="95">
        <v>3856</v>
      </c>
      <c r="N38" s="164">
        <v>3602</v>
      </c>
      <c r="O38" s="161" t="s">
        <v>127</v>
      </c>
      <c r="P38" s="30" t="s">
        <v>102</v>
      </c>
      <c r="Q38" s="161" t="s">
        <v>127</v>
      </c>
      <c r="R38" s="30" t="s">
        <v>114</v>
      </c>
    </row>
    <row r="39" spans="1:18" ht="12">
      <c r="A39" s="58" t="s">
        <v>37</v>
      </c>
      <c r="B39" s="6" t="s">
        <v>41</v>
      </c>
      <c r="C39" s="62" t="s">
        <v>41</v>
      </c>
      <c r="D39" s="15" t="s">
        <v>35</v>
      </c>
      <c r="E39" s="69" t="s">
        <v>29</v>
      </c>
      <c r="F39" s="102">
        <v>1500</v>
      </c>
      <c r="G39" s="105">
        <v>20</v>
      </c>
      <c r="H39" s="94">
        <v>19</v>
      </c>
      <c r="I39" s="94">
        <v>18</v>
      </c>
      <c r="J39" s="106">
        <v>17</v>
      </c>
      <c r="K39" s="103">
        <v>4873</v>
      </c>
      <c r="L39" s="95">
        <v>4630</v>
      </c>
      <c r="M39" s="95">
        <v>4435</v>
      </c>
      <c r="N39" s="164">
        <v>4142</v>
      </c>
      <c r="O39" s="161" t="s">
        <v>127</v>
      </c>
      <c r="P39" s="30" t="s">
        <v>102</v>
      </c>
      <c r="Q39" s="161" t="s">
        <v>127</v>
      </c>
      <c r="R39" s="30" t="s">
        <v>114</v>
      </c>
    </row>
    <row r="40" spans="1:18" ht="12">
      <c r="A40" s="58" t="s">
        <v>37</v>
      </c>
      <c r="B40" s="6" t="s">
        <v>41</v>
      </c>
      <c r="C40" s="62" t="s">
        <v>41</v>
      </c>
      <c r="D40" s="15" t="s">
        <v>35</v>
      </c>
      <c r="E40" s="69">
        <v>-18</v>
      </c>
      <c r="F40" s="91">
        <v>1500</v>
      </c>
      <c r="G40" s="105">
        <v>20.5</v>
      </c>
      <c r="H40" s="94">
        <v>19.5</v>
      </c>
      <c r="I40" s="94">
        <v>19</v>
      </c>
      <c r="J40" s="106">
        <v>17.5</v>
      </c>
      <c r="K40" s="103">
        <v>5117</v>
      </c>
      <c r="L40" s="95">
        <v>4861</v>
      </c>
      <c r="M40" s="95">
        <v>4656</v>
      </c>
      <c r="N40" s="164">
        <v>4349</v>
      </c>
      <c r="O40" s="161" t="s">
        <v>127</v>
      </c>
      <c r="P40" s="30" t="s">
        <v>102</v>
      </c>
      <c r="Q40" s="161" t="s">
        <v>127</v>
      </c>
      <c r="R40" s="30" t="s">
        <v>114</v>
      </c>
    </row>
    <row r="41" spans="1:18" ht="12">
      <c r="A41" s="58" t="s">
        <v>37</v>
      </c>
      <c r="B41" s="6" t="s">
        <v>41</v>
      </c>
      <c r="C41" s="62" t="s">
        <v>81</v>
      </c>
      <c r="D41" s="65" t="s">
        <v>148</v>
      </c>
      <c r="E41" s="69" t="s">
        <v>28</v>
      </c>
      <c r="F41" s="91">
        <v>6000</v>
      </c>
      <c r="G41" s="105">
        <v>51.5</v>
      </c>
      <c r="H41" s="94">
        <v>50.5</v>
      </c>
      <c r="I41" s="94">
        <v>49.5</v>
      </c>
      <c r="J41" s="106">
        <v>48</v>
      </c>
      <c r="K41" s="103">
        <v>12867</v>
      </c>
      <c r="L41" s="95">
        <v>12572</v>
      </c>
      <c r="M41" s="95">
        <v>12284</v>
      </c>
      <c r="N41" s="164">
        <v>12000</v>
      </c>
      <c r="O41" s="161" t="s">
        <v>127</v>
      </c>
      <c r="P41" s="30" t="s">
        <v>103</v>
      </c>
      <c r="Q41" s="161" t="s">
        <v>127</v>
      </c>
      <c r="R41" s="30" t="s">
        <v>119</v>
      </c>
    </row>
    <row r="42" spans="1:18" ht="12">
      <c r="A42" s="58" t="s">
        <v>37</v>
      </c>
      <c r="B42" s="6" t="s">
        <v>41</v>
      </c>
      <c r="C42" s="62" t="s">
        <v>81</v>
      </c>
      <c r="D42" s="65" t="s">
        <v>148</v>
      </c>
      <c r="E42" s="69" t="s">
        <v>29</v>
      </c>
      <c r="F42" s="91">
        <v>6000</v>
      </c>
      <c r="G42" s="105">
        <v>55</v>
      </c>
      <c r="H42" s="94">
        <v>53.5</v>
      </c>
      <c r="I42" s="94">
        <v>52.5</v>
      </c>
      <c r="J42" s="106">
        <v>51</v>
      </c>
      <c r="K42" s="103">
        <v>13643</v>
      </c>
      <c r="L42" s="95">
        <v>13333</v>
      </c>
      <c r="M42" s="95">
        <v>13029</v>
      </c>
      <c r="N42" s="164">
        <v>12731</v>
      </c>
      <c r="O42" s="161" t="s">
        <v>127</v>
      </c>
      <c r="P42" s="30" t="s">
        <v>103</v>
      </c>
      <c r="Q42" s="161" t="s">
        <v>127</v>
      </c>
      <c r="R42" s="30" t="s">
        <v>119</v>
      </c>
    </row>
    <row r="43" spans="1:18" ht="12">
      <c r="A43" s="58" t="s">
        <v>37</v>
      </c>
      <c r="B43" s="6" t="s">
        <v>41</v>
      </c>
      <c r="C43" s="62" t="s">
        <v>81</v>
      </c>
      <c r="D43" s="65" t="s">
        <v>148</v>
      </c>
      <c r="E43" s="69">
        <v>-18</v>
      </c>
      <c r="F43" s="91">
        <v>6000</v>
      </c>
      <c r="G43" s="105">
        <v>58</v>
      </c>
      <c r="H43" s="94">
        <v>56.5</v>
      </c>
      <c r="I43" s="94">
        <v>55.5</v>
      </c>
      <c r="J43" s="106">
        <v>54</v>
      </c>
      <c r="K43" s="103">
        <v>14419</v>
      </c>
      <c r="L43" s="95">
        <v>14093</v>
      </c>
      <c r="M43" s="95">
        <v>13774</v>
      </c>
      <c r="N43" s="164">
        <v>13461</v>
      </c>
      <c r="O43" s="161" t="s">
        <v>127</v>
      </c>
      <c r="P43" s="30" t="s">
        <v>103</v>
      </c>
      <c r="Q43" s="161" t="s">
        <v>127</v>
      </c>
      <c r="R43" s="30" t="s">
        <v>119</v>
      </c>
    </row>
    <row r="44" spans="1:18" ht="12">
      <c r="A44" s="58" t="s">
        <v>37</v>
      </c>
      <c r="B44" s="6" t="s">
        <v>25</v>
      </c>
      <c r="C44" s="62" t="s">
        <v>42</v>
      </c>
      <c r="D44" s="65" t="s">
        <v>148</v>
      </c>
      <c r="E44" s="69" t="s">
        <v>28</v>
      </c>
      <c r="F44" s="91">
        <v>12000</v>
      </c>
      <c r="G44" s="105">
        <v>74</v>
      </c>
      <c r="H44" s="94">
        <v>70</v>
      </c>
      <c r="I44" s="94">
        <v>66.5</v>
      </c>
      <c r="J44" s="106">
        <v>61.5</v>
      </c>
      <c r="K44" s="103">
        <v>24086</v>
      </c>
      <c r="L44" s="95">
        <v>22788</v>
      </c>
      <c r="M44" s="95">
        <v>21750</v>
      </c>
      <c r="N44" s="164">
        <v>20192</v>
      </c>
      <c r="O44" s="161" t="s">
        <v>127</v>
      </c>
      <c r="P44" s="30" t="s">
        <v>109</v>
      </c>
      <c r="Q44" s="161" t="s">
        <v>127</v>
      </c>
      <c r="R44" s="30" t="s">
        <v>109</v>
      </c>
    </row>
    <row r="45" spans="1:18" ht="12">
      <c r="A45" s="58" t="s">
        <v>37</v>
      </c>
      <c r="B45" s="6" t="s">
        <v>25</v>
      </c>
      <c r="C45" s="62" t="s">
        <v>42</v>
      </c>
      <c r="D45" s="65" t="s">
        <v>148</v>
      </c>
      <c r="E45" s="69" t="s">
        <v>29</v>
      </c>
      <c r="F45" s="91">
        <v>12000</v>
      </c>
      <c r="G45" s="105">
        <v>95.5</v>
      </c>
      <c r="H45" s="94">
        <v>90.5</v>
      </c>
      <c r="I45" s="94">
        <v>86</v>
      </c>
      <c r="J45" s="106">
        <v>80</v>
      </c>
      <c r="K45" s="103">
        <v>31003</v>
      </c>
      <c r="L45" s="95">
        <v>29359</v>
      </c>
      <c r="M45" s="95">
        <v>28044</v>
      </c>
      <c r="N45" s="164">
        <v>26072</v>
      </c>
      <c r="O45" s="161" t="s">
        <v>127</v>
      </c>
      <c r="P45" s="30" t="s">
        <v>109</v>
      </c>
      <c r="Q45" s="161" t="s">
        <v>127</v>
      </c>
      <c r="R45" s="30" t="s">
        <v>109</v>
      </c>
    </row>
    <row r="46" spans="1:18" ht="12">
      <c r="A46" s="58" t="s">
        <v>37</v>
      </c>
      <c r="B46" s="6" t="s">
        <v>25</v>
      </c>
      <c r="C46" s="62" t="s">
        <v>43</v>
      </c>
      <c r="D46" s="65" t="s">
        <v>148</v>
      </c>
      <c r="E46" s="69" t="s">
        <v>28</v>
      </c>
      <c r="F46" s="102">
        <v>3000</v>
      </c>
      <c r="G46" s="105">
        <v>40.5</v>
      </c>
      <c r="H46" s="94">
        <v>38.5</v>
      </c>
      <c r="I46" s="94">
        <v>37</v>
      </c>
      <c r="J46" s="106">
        <v>34.5</v>
      </c>
      <c r="K46" s="103">
        <v>10099</v>
      </c>
      <c r="L46" s="95">
        <v>9594</v>
      </c>
      <c r="M46" s="95">
        <v>9190</v>
      </c>
      <c r="N46" s="164">
        <v>8584</v>
      </c>
      <c r="O46" s="161" t="s">
        <v>127</v>
      </c>
      <c r="P46" s="30" t="s">
        <v>104</v>
      </c>
      <c r="Q46" s="161" t="s">
        <v>127</v>
      </c>
      <c r="R46" s="30" t="s">
        <v>113</v>
      </c>
    </row>
    <row r="47" spans="1:18" ht="12">
      <c r="A47" s="58" t="s">
        <v>37</v>
      </c>
      <c r="B47" s="6" t="s">
        <v>25</v>
      </c>
      <c r="C47" s="62" t="s">
        <v>43</v>
      </c>
      <c r="D47" s="65" t="s">
        <v>148</v>
      </c>
      <c r="E47" s="69" t="s">
        <v>29</v>
      </c>
      <c r="F47" s="102">
        <v>3000</v>
      </c>
      <c r="G47" s="105">
        <v>46.5</v>
      </c>
      <c r="H47" s="94">
        <v>44.5</v>
      </c>
      <c r="I47" s="94">
        <v>42.5</v>
      </c>
      <c r="J47" s="106">
        <v>40</v>
      </c>
      <c r="K47" s="103">
        <v>11620</v>
      </c>
      <c r="L47" s="95">
        <v>11039</v>
      </c>
      <c r="M47" s="95">
        <v>10575</v>
      </c>
      <c r="N47" s="164">
        <v>9877</v>
      </c>
      <c r="O47" s="161" t="s">
        <v>127</v>
      </c>
      <c r="P47" s="30" t="s">
        <v>104</v>
      </c>
      <c r="Q47" s="161" t="s">
        <v>127</v>
      </c>
      <c r="R47" s="30" t="s">
        <v>113</v>
      </c>
    </row>
    <row r="48" spans="1:18" ht="12">
      <c r="A48" s="58" t="s">
        <v>37</v>
      </c>
      <c r="B48" s="6" t="s">
        <v>25</v>
      </c>
      <c r="C48" s="62" t="s">
        <v>43</v>
      </c>
      <c r="D48" s="65" t="s">
        <v>148</v>
      </c>
      <c r="E48" s="69">
        <v>-18</v>
      </c>
      <c r="F48" s="91">
        <v>3000</v>
      </c>
      <c r="G48" s="105">
        <v>49</v>
      </c>
      <c r="H48" s="94">
        <v>46.5</v>
      </c>
      <c r="I48" s="94">
        <v>44.5</v>
      </c>
      <c r="J48" s="106">
        <v>41.5</v>
      </c>
      <c r="K48" s="103">
        <v>12201</v>
      </c>
      <c r="L48" s="95">
        <v>11591</v>
      </c>
      <c r="M48" s="95">
        <v>11103</v>
      </c>
      <c r="N48" s="164">
        <v>10371</v>
      </c>
      <c r="O48" s="161" t="s">
        <v>127</v>
      </c>
      <c r="P48" s="30" t="s">
        <v>104</v>
      </c>
      <c r="Q48" s="161" t="s">
        <v>127</v>
      </c>
      <c r="R48" s="30" t="s">
        <v>113</v>
      </c>
    </row>
    <row r="49" spans="1:18" ht="12">
      <c r="A49" s="58" t="s">
        <v>37</v>
      </c>
      <c r="B49" s="6" t="s">
        <v>37</v>
      </c>
      <c r="C49" s="62" t="s">
        <v>44</v>
      </c>
      <c r="D49" s="65" t="s">
        <v>148</v>
      </c>
      <c r="E49" s="69" t="s">
        <v>28</v>
      </c>
      <c r="F49" s="102">
        <v>6000</v>
      </c>
      <c r="G49" s="105">
        <v>22.5</v>
      </c>
      <c r="H49" s="94">
        <v>21</v>
      </c>
      <c r="I49" s="94">
        <v>20.5</v>
      </c>
      <c r="J49" s="106">
        <v>19</v>
      </c>
      <c r="K49" s="103">
        <v>5528</v>
      </c>
      <c r="L49" s="95">
        <v>5252</v>
      </c>
      <c r="M49" s="95">
        <v>5031</v>
      </c>
      <c r="N49" s="164">
        <v>4699</v>
      </c>
      <c r="O49" s="161" t="s">
        <v>128</v>
      </c>
      <c r="P49" s="30" t="s">
        <v>98</v>
      </c>
      <c r="Q49" s="161" t="s">
        <v>128</v>
      </c>
      <c r="R49" s="30" t="s">
        <v>115</v>
      </c>
    </row>
    <row r="50" spans="1:18" ht="12">
      <c r="A50" s="58" t="s">
        <v>37</v>
      </c>
      <c r="B50" s="6" t="s">
        <v>37</v>
      </c>
      <c r="C50" s="62" t="s">
        <v>44</v>
      </c>
      <c r="D50" s="65" t="s">
        <v>148</v>
      </c>
      <c r="E50" s="69" t="s">
        <v>29</v>
      </c>
      <c r="F50" s="102">
        <v>6000</v>
      </c>
      <c r="G50" s="105">
        <v>26.5</v>
      </c>
      <c r="H50" s="94">
        <v>25</v>
      </c>
      <c r="I50" s="94">
        <v>24</v>
      </c>
      <c r="J50" s="106">
        <v>22.5</v>
      </c>
      <c r="K50" s="103">
        <v>6503</v>
      </c>
      <c r="L50" s="95">
        <v>6178</v>
      </c>
      <c r="M50" s="95">
        <v>5918</v>
      </c>
      <c r="N50" s="164">
        <v>5528</v>
      </c>
      <c r="O50" s="161" t="s">
        <v>128</v>
      </c>
      <c r="P50" s="30" t="s">
        <v>98</v>
      </c>
      <c r="Q50" s="161" t="s">
        <v>128</v>
      </c>
      <c r="R50" s="30" t="s">
        <v>115</v>
      </c>
    </row>
    <row r="51" spans="1:18" ht="12">
      <c r="A51" s="58" t="s">
        <v>37</v>
      </c>
      <c r="B51" s="6" t="s">
        <v>37</v>
      </c>
      <c r="C51" s="62" t="s">
        <v>85</v>
      </c>
      <c r="D51" s="65" t="s">
        <v>148</v>
      </c>
      <c r="E51" s="69" t="s">
        <v>28</v>
      </c>
      <c r="F51" s="91">
        <v>1500</v>
      </c>
      <c r="G51" s="105">
        <v>13</v>
      </c>
      <c r="H51" s="94">
        <v>13.5</v>
      </c>
      <c r="I51" s="94">
        <v>13.5</v>
      </c>
      <c r="J51" s="106">
        <v>14</v>
      </c>
      <c r="K51" s="103">
        <v>3240</v>
      </c>
      <c r="L51" s="95">
        <v>3288</v>
      </c>
      <c r="M51" s="95">
        <v>3301</v>
      </c>
      <c r="N51" s="164">
        <v>3391</v>
      </c>
      <c r="O51" s="161" t="s">
        <v>127</v>
      </c>
      <c r="P51" s="30" t="s">
        <v>139</v>
      </c>
      <c r="Q51" s="161" t="s">
        <v>127</v>
      </c>
      <c r="R51" s="30" t="s">
        <v>139</v>
      </c>
    </row>
    <row r="52" spans="1:18" ht="12">
      <c r="A52" s="58" t="s">
        <v>37</v>
      </c>
      <c r="B52" s="6" t="s">
        <v>37</v>
      </c>
      <c r="C52" s="62" t="s">
        <v>85</v>
      </c>
      <c r="D52" s="65" t="s">
        <v>148</v>
      </c>
      <c r="E52" s="69" t="s">
        <v>29</v>
      </c>
      <c r="F52" s="91">
        <v>1500</v>
      </c>
      <c r="G52" s="105">
        <v>12</v>
      </c>
      <c r="H52" s="94">
        <v>12</v>
      </c>
      <c r="I52" s="94">
        <v>12.5</v>
      </c>
      <c r="J52" s="106">
        <v>13</v>
      </c>
      <c r="K52" s="103">
        <v>2929</v>
      </c>
      <c r="L52" s="95">
        <v>3003</v>
      </c>
      <c r="M52" s="95">
        <v>3035</v>
      </c>
      <c r="N52" s="164">
        <v>3158</v>
      </c>
      <c r="O52" s="161" t="s">
        <v>127</v>
      </c>
      <c r="P52" s="30" t="s">
        <v>139</v>
      </c>
      <c r="Q52" s="161" t="s">
        <v>127</v>
      </c>
      <c r="R52" s="30" t="s">
        <v>139</v>
      </c>
    </row>
    <row r="53" spans="1:18" ht="12">
      <c r="A53" s="58" t="s">
        <v>37</v>
      </c>
      <c r="B53" s="6" t="s">
        <v>30</v>
      </c>
      <c r="C53" s="62" t="s">
        <v>45</v>
      </c>
      <c r="D53" s="65" t="s">
        <v>148</v>
      </c>
      <c r="E53" s="69" t="s">
        <v>28</v>
      </c>
      <c r="F53" s="102">
        <v>3000</v>
      </c>
      <c r="G53" s="105">
        <v>18.5</v>
      </c>
      <c r="H53" s="94">
        <v>18</v>
      </c>
      <c r="I53" s="94">
        <v>17</v>
      </c>
      <c r="J53" s="106">
        <v>16</v>
      </c>
      <c r="K53" s="103">
        <v>4591</v>
      </c>
      <c r="L53" s="95">
        <v>4361</v>
      </c>
      <c r="M53" s="95">
        <v>4178</v>
      </c>
      <c r="N53" s="164">
        <v>3902</v>
      </c>
      <c r="O53" s="161" t="s">
        <v>127</v>
      </c>
      <c r="P53" s="30" t="s">
        <v>101</v>
      </c>
      <c r="Q53" s="161" t="s">
        <v>127</v>
      </c>
      <c r="R53" s="30" t="s">
        <v>110</v>
      </c>
    </row>
    <row r="54" spans="1:18" ht="12">
      <c r="A54" s="58" t="s">
        <v>37</v>
      </c>
      <c r="B54" s="6" t="s">
        <v>30</v>
      </c>
      <c r="C54" s="62" t="s">
        <v>45</v>
      </c>
      <c r="D54" s="65" t="s">
        <v>148</v>
      </c>
      <c r="E54" s="69" t="s">
        <v>29</v>
      </c>
      <c r="F54" s="102">
        <v>3000</v>
      </c>
      <c r="G54" s="105">
        <v>21.5</v>
      </c>
      <c r="H54" s="94">
        <v>20</v>
      </c>
      <c r="I54" s="94">
        <v>19.5</v>
      </c>
      <c r="J54" s="106">
        <v>18</v>
      </c>
      <c r="K54" s="103">
        <v>5279</v>
      </c>
      <c r="L54" s="95">
        <v>5015</v>
      </c>
      <c r="M54" s="95">
        <v>4804</v>
      </c>
      <c r="N54" s="164">
        <v>4488</v>
      </c>
      <c r="O54" s="161" t="s">
        <v>127</v>
      </c>
      <c r="P54" s="30" t="s">
        <v>101</v>
      </c>
      <c r="Q54" s="161" t="s">
        <v>127</v>
      </c>
      <c r="R54" s="30" t="s">
        <v>110</v>
      </c>
    </row>
    <row r="55" spans="1:18" ht="12">
      <c r="A55" s="58" t="s">
        <v>37</v>
      </c>
      <c r="B55" s="6" t="s">
        <v>30</v>
      </c>
      <c r="C55" s="62" t="s">
        <v>45</v>
      </c>
      <c r="D55" s="65" t="s">
        <v>148</v>
      </c>
      <c r="E55" s="69">
        <v>-18</v>
      </c>
      <c r="F55" s="91">
        <v>3000</v>
      </c>
      <c r="G55" s="105">
        <v>22.5</v>
      </c>
      <c r="H55" s="94">
        <v>21</v>
      </c>
      <c r="I55" s="94">
        <v>20.5</v>
      </c>
      <c r="J55" s="106">
        <v>19</v>
      </c>
      <c r="K55" s="103">
        <v>5543</v>
      </c>
      <c r="L55" s="95">
        <v>5266</v>
      </c>
      <c r="M55" s="95">
        <v>5044</v>
      </c>
      <c r="N55" s="164">
        <v>4712</v>
      </c>
      <c r="O55" s="161" t="s">
        <v>127</v>
      </c>
      <c r="P55" s="30" t="s">
        <v>101</v>
      </c>
      <c r="Q55" s="161" t="s">
        <v>127</v>
      </c>
      <c r="R55" s="30" t="s">
        <v>110</v>
      </c>
    </row>
    <row r="56" spans="1:18" ht="12">
      <c r="A56" s="58" t="s">
        <v>37</v>
      </c>
      <c r="B56" s="6" t="s">
        <v>30</v>
      </c>
      <c r="C56" s="62" t="s">
        <v>30</v>
      </c>
      <c r="D56" s="15" t="s">
        <v>35</v>
      </c>
      <c r="E56" s="69" t="s">
        <v>28</v>
      </c>
      <c r="F56" s="102">
        <v>1500</v>
      </c>
      <c r="G56" s="105">
        <v>11.5</v>
      </c>
      <c r="H56" s="94">
        <v>11</v>
      </c>
      <c r="I56" s="94">
        <v>10.5</v>
      </c>
      <c r="J56" s="106">
        <v>10</v>
      </c>
      <c r="K56" s="103">
        <v>2825</v>
      </c>
      <c r="L56" s="95">
        <v>2684</v>
      </c>
      <c r="M56" s="95">
        <v>2571</v>
      </c>
      <c r="N56" s="164">
        <v>2402</v>
      </c>
      <c r="O56" s="161" t="s">
        <v>127</v>
      </c>
      <c r="P56" s="30" t="s">
        <v>98</v>
      </c>
      <c r="Q56" s="161" t="s">
        <v>127</v>
      </c>
      <c r="R56" s="30" t="s">
        <v>115</v>
      </c>
    </row>
    <row r="57" spans="1:18" ht="12">
      <c r="A57" s="58" t="s">
        <v>37</v>
      </c>
      <c r="B57" s="6" t="s">
        <v>30</v>
      </c>
      <c r="C57" s="62" t="s">
        <v>30</v>
      </c>
      <c r="D57" s="15" t="s">
        <v>35</v>
      </c>
      <c r="E57" s="69" t="s">
        <v>29</v>
      </c>
      <c r="F57" s="102">
        <v>1500</v>
      </c>
      <c r="G57" s="105">
        <v>13</v>
      </c>
      <c r="H57" s="94">
        <v>12.5</v>
      </c>
      <c r="I57" s="94">
        <v>12</v>
      </c>
      <c r="J57" s="106">
        <v>11.5</v>
      </c>
      <c r="K57" s="103">
        <v>3249</v>
      </c>
      <c r="L57" s="95">
        <v>3087</v>
      </c>
      <c r="M57" s="95">
        <v>2957</v>
      </c>
      <c r="N57" s="164">
        <v>2762</v>
      </c>
      <c r="O57" s="161" t="s">
        <v>127</v>
      </c>
      <c r="P57" s="30" t="s">
        <v>98</v>
      </c>
      <c r="Q57" s="161" t="s">
        <v>127</v>
      </c>
      <c r="R57" s="30" t="s">
        <v>115</v>
      </c>
    </row>
    <row r="58" spans="1:18" ht="12">
      <c r="A58" s="58" t="s">
        <v>37</v>
      </c>
      <c r="B58" s="6" t="s">
        <v>30</v>
      </c>
      <c r="C58" s="62" t="s">
        <v>30</v>
      </c>
      <c r="D58" s="15" t="s">
        <v>35</v>
      </c>
      <c r="E58" s="69">
        <v>-18</v>
      </c>
      <c r="F58" s="91">
        <v>1500</v>
      </c>
      <c r="G58" s="105">
        <v>14</v>
      </c>
      <c r="H58" s="94">
        <v>13</v>
      </c>
      <c r="I58" s="94">
        <v>12.5</v>
      </c>
      <c r="J58" s="106">
        <v>12</v>
      </c>
      <c r="K58" s="103">
        <v>3411</v>
      </c>
      <c r="L58" s="95">
        <v>3241</v>
      </c>
      <c r="M58" s="95">
        <v>3104</v>
      </c>
      <c r="N58" s="164">
        <v>2900</v>
      </c>
      <c r="O58" s="161" t="s">
        <v>127</v>
      </c>
      <c r="P58" s="30" t="s">
        <v>98</v>
      </c>
      <c r="Q58" s="161" t="s">
        <v>127</v>
      </c>
      <c r="R58" s="30" t="s">
        <v>115</v>
      </c>
    </row>
    <row r="59" spans="1:18" ht="12">
      <c r="A59" s="58" t="s">
        <v>37</v>
      </c>
      <c r="B59" s="6" t="s">
        <v>37</v>
      </c>
      <c r="C59" s="62" t="s">
        <v>46</v>
      </c>
      <c r="D59" s="65" t="s">
        <v>148</v>
      </c>
      <c r="E59" s="69" t="s">
        <v>28</v>
      </c>
      <c r="F59" s="102">
        <v>3000</v>
      </c>
      <c r="G59" s="105">
        <v>18.5</v>
      </c>
      <c r="H59" s="94">
        <v>17.5</v>
      </c>
      <c r="I59" s="94">
        <v>17</v>
      </c>
      <c r="J59" s="106">
        <v>15.5</v>
      </c>
      <c r="K59" s="103">
        <v>4553</v>
      </c>
      <c r="L59" s="95">
        <v>4325</v>
      </c>
      <c r="M59" s="95">
        <v>4143</v>
      </c>
      <c r="N59" s="164">
        <v>3870</v>
      </c>
      <c r="O59" s="161" t="s">
        <v>127</v>
      </c>
      <c r="P59" s="30" t="s">
        <v>98</v>
      </c>
      <c r="Q59" s="161" t="s">
        <v>127</v>
      </c>
      <c r="R59" s="30" t="s">
        <v>115</v>
      </c>
    </row>
    <row r="60" spans="1:18" ht="12">
      <c r="A60" s="58" t="s">
        <v>37</v>
      </c>
      <c r="B60" s="6" t="s">
        <v>37</v>
      </c>
      <c r="C60" s="62" t="s">
        <v>46</v>
      </c>
      <c r="D60" s="65" t="s">
        <v>148</v>
      </c>
      <c r="E60" s="69" t="s">
        <v>29</v>
      </c>
      <c r="F60" s="102">
        <v>3000</v>
      </c>
      <c r="G60" s="105">
        <v>21.5</v>
      </c>
      <c r="H60" s="94">
        <v>20.5</v>
      </c>
      <c r="I60" s="94">
        <v>19.5</v>
      </c>
      <c r="J60" s="106">
        <v>18.5</v>
      </c>
      <c r="K60" s="103">
        <v>5356</v>
      </c>
      <c r="L60" s="95">
        <v>5088</v>
      </c>
      <c r="M60" s="95">
        <v>4874</v>
      </c>
      <c r="N60" s="164">
        <v>4553</v>
      </c>
      <c r="O60" s="161" t="s">
        <v>127</v>
      </c>
      <c r="P60" s="30" t="s">
        <v>98</v>
      </c>
      <c r="Q60" s="161" t="s">
        <v>127</v>
      </c>
      <c r="R60" s="30" t="s">
        <v>115</v>
      </c>
    </row>
    <row r="61" spans="1:18" ht="12">
      <c r="A61" s="58" t="s">
        <v>37</v>
      </c>
      <c r="B61" s="6" t="s">
        <v>47</v>
      </c>
      <c r="C61" s="62" t="s">
        <v>47</v>
      </c>
      <c r="D61" s="15" t="s">
        <v>35</v>
      </c>
      <c r="E61" s="69" t="s">
        <v>28</v>
      </c>
      <c r="F61" s="102">
        <v>1500</v>
      </c>
      <c r="G61" s="105">
        <v>8.5</v>
      </c>
      <c r="H61" s="94">
        <v>8.5</v>
      </c>
      <c r="I61" s="94">
        <v>8</v>
      </c>
      <c r="J61" s="106">
        <v>7.5</v>
      </c>
      <c r="K61" s="103">
        <v>2119</v>
      </c>
      <c r="L61" s="95">
        <v>2013</v>
      </c>
      <c r="M61" s="95">
        <v>1928</v>
      </c>
      <c r="N61" s="164">
        <v>1801</v>
      </c>
      <c r="O61" s="161" t="s">
        <v>127</v>
      </c>
      <c r="P61" s="30" t="s">
        <v>100</v>
      </c>
      <c r="Q61" s="161" t="s">
        <v>127</v>
      </c>
      <c r="R61" s="30" t="s">
        <v>123</v>
      </c>
    </row>
    <row r="62" spans="1:18" ht="12">
      <c r="A62" s="58" t="s">
        <v>37</v>
      </c>
      <c r="B62" s="6" t="s">
        <v>47</v>
      </c>
      <c r="C62" s="62" t="s">
        <v>47</v>
      </c>
      <c r="D62" s="15" t="s">
        <v>35</v>
      </c>
      <c r="E62" s="69" t="s">
        <v>29</v>
      </c>
      <c r="F62" s="102">
        <v>1500</v>
      </c>
      <c r="G62" s="105">
        <v>10</v>
      </c>
      <c r="H62" s="94">
        <v>9.5</v>
      </c>
      <c r="I62" s="94">
        <v>9</v>
      </c>
      <c r="J62" s="106">
        <v>8.5</v>
      </c>
      <c r="K62" s="103">
        <v>2437</v>
      </c>
      <c r="L62" s="95">
        <v>2315</v>
      </c>
      <c r="M62" s="95">
        <v>2218</v>
      </c>
      <c r="N62" s="164">
        <v>2071</v>
      </c>
      <c r="O62" s="161" t="s">
        <v>127</v>
      </c>
      <c r="P62" s="30" t="s">
        <v>100</v>
      </c>
      <c r="Q62" s="161" t="s">
        <v>127</v>
      </c>
      <c r="R62" s="30" t="s">
        <v>123</v>
      </c>
    </row>
    <row r="63" spans="1:18" ht="12">
      <c r="A63" s="58" t="s">
        <v>37</v>
      </c>
      <c r="B63" s="6" t="s">
        <v>47</v>
      </c>
      <c r="C63" s="62" t="s">
        <v>47</v>
      </c>
      <c r="D63" s="15" t="s">
        <v>35</v>
      </c>
      <c r="E63" s="69">
        <v>-18</v>
      </c>
      <c r="F63" s="91">
        <v>1500</v>
      </c>
      <c r="G63" s="105">
        <v>10.5</v>
      </c>
      <c r="H63" s="94">
        <v>10</v>
      </c>
      <c r="I63" s="94">
        <v>9.5</v>
      </c>
      <c r="J63" s="106">
        <v>9</v>
      </c>
      <c r="K63" s="103">
        <v>2559</v>
      </c>
      <c r="L63" s="95">
        <v>2431</v>
      </c>
      <c r="M63" s="95">
        <v>2328</v>
      </c>
      <c r="N63" s="164">
        <v>2175</v>
      </c>
      <c r="O63" s="161" t="s">
        <v>127</v>
      </c>
      <c r="P63" s="30" t="s">
        <v>100</v>
      </c>
      <c r="Q63" s="161" t="s">
        <v>127</v>
      </c>
      <c r="R63" s="30" t="s">
        <v>123</v>
      </c>
    </row>
    <row r="64" spans="1:18" ht="12">
      <c r="A64" s="58" t="s">
        <v>37</v>
      </c>
      <c r="B64" s="6" t="s">
        <v>25</v>
      </c>
      <c r="C64" s="62" t="s">
        <v>48</v>
      </c>
      <c r="D64" s="65" t="s">
        <v>148</v>
      </c>
      <c r="E64" s="69" t="s">
        <v>28</v>
      </c>
      <c r="F64" s="91">
        <v>12000</v>
      </c>
      <c r="G64" s="105">
        <v>67.5</v>
      </c>
      <c r="H64" s="94">
        <v>63.5</v>
      </c>
      <c r="I64" s="94">
        <v>60.5</v>
      </c>
      <c r="J64" s="106">
        <v>56</v>
      </c>
      <c r="K64" s="103">
        <v>21998</v>
      </c>
      <c r="L64" s="95">
        <v>20805</v>
      </c>
      <c r="M64" s="95">
        <v>19850</v>
      </c>
      <c r="N64" s="164">
        <v>18418</v>
      </c>
      <c r="O64" s="161" t="s">
        <v>127</v>
      </c>
      <c r="P64" s="30" t="s">
        <v>109</v>
      </c>
      <c r="Q64" s="161" t="s">
        <v>127</v>
      </c>
      <c r="R64" s="30" t="s">
        <v>109</v>
      </c>
    </row>
    <row r="65" spans="1:18" ht="12">
      <c r="A65" s="58" t="s">
        <v>37</v>
      </c>
      <c r="B65" s="6" t="s">
        <v>25</v>
      </c>
      <c r="C65" s="62" t="s">
        <v>48</v>
      </c>
      <c r="D65" s="65" t="s">
        <v>148</v>
      </c>
      <c r="E65" s="69" t="s">
        <v>29</v>
      </c>
      <c r="F65" s="91">
        <v>12000</v>
      </c>
      <c r="G65" s="105">
        <v>86</v>
      </c>
      <c r="H65" s="94">
        <v>81.5</v>
      </c>
      <c r="I65" s="94">
        <v>77.5</v>
      </c>
      <c r="J65" s="106">
        <v>72</v>
      </c>
      <c r="K65" s="103">
        <v>28001</v>
      </c>
      <c r="L65" s="95">
        <v>26508</v>
      </c>
      <c r="M65" s="95">
        <v>25313</v>
      </c>
      <c r="N65" s="164">
        <v>23520</v>
      </c>
      <c r="O65" s="161" t="s">
        <v>127</v>
      </c>
      <c r="P65" s="30" t="s">
        <v>109</v>
      </c>
      <c r="Q65" s="161" t="s">
        <v>127</v>
      </c>
      <c r="R65" s="30" t="s">
        <v>109</v>
      </c>
    </row>
    <row r="66" spans="1:18" ht="12">
      <c r="A66" s="58" t="s">
        <v>37</v>
      </c>
      <c r="B66" s="6" t="s">
        <v>34</v>
      </c>
      <c r="C66" s="62" t="s">
        <v>84</v>
      </c>
      <c r="D66" s="65" t="s">
        <v>148</v>
      </c>
      <c r="E66" s="69" t="s">
        <v>28</v>
      </c>
      <c r="F66" s="91">
        <v>6000</v>
      </c>
      <c r="G66" s="105">
        <v>52.5</v>
      </c>
      <c r="H66" s="94">
        <v>51</v>
      </c>
      <c r="I66" s="94">
        <v>50</v>
      </c>
      <c r="J66" s="106">
        <v>49</v>
      </c>
      <c r="K66" s="103">
        <v>13028</v>
      </c>
      <c r="L66" s="95">
        <v>12730</v>
      </c>
      <c r="M66" s="95">
        <v>12438</v>
      </c>
      <c r="N66" s="164">
        <v>12152</v>
      </c>
      <c r="O66" s="161" t="s">
        <v>127</v>
      </c>
      <c r="P66" s="30" t="s">
        <v>108</v>
      </c>
      <c r="Q66" s="161" t="s">
        <v>127</v>
      </c>
      <c r="R66" s="30" t="s">
        <v>124</v>
      </c>
    </row>
    <row r="67" spans="1:18" ht="12">
      <c r="A67" s="58" t="s">
        <v>37</v>
      </c>
      <c r="B67" s="6" t="s">
        <v>34</v>
      </c>
      <c r="C67" s="62" t="s">
        <v>84</v>
      </c>
      <c r="D67" s="65" t="s">
        <v>148</v>
      </c>
      <c r="E67" s="69" t="s">
        <v>29</v>
      </c>
      <c r="F67" s="91">
        <v>6000</v>
      </c>
      <c r="G67" s="105">
        <v>55.5</v>
      </c>
      <c r="H67" s="94">
        <v>54</v>
      </c>
      <c r="I67" s="94">
        <v>53</v>
      </c>
      <c r="J67" s="106">
        <v>51.5</v>
      </c>
      <c r="K67" s="103">
        <v>13773</v>
      </c>
      <c r="L67" s="95">
        <v>13460</v>
      </c>
      <c r="M67" s="95">
        <v>13153</v>
      </c>
      <c r="N67" s="164">
        <v>12853</v>
      </c>
      <c r="O67" s="161" t="s">
        <v>127</v>
      </c>
      <c r="P67" s="30" t="s">
        <v>108</v>
      </c>
      <c r="Q67" s="161" t="s">
        <v>127</v>
      </c>
      <c r="R67" s="30" t="s">
        <v>124</v>
      </c>
    </row>
    <row r="68" spans="1:18" ht="12">
      <c r="A68" s="58" t="s">
        <v>37</v>
      </c>
      <c r="B68" s="6" t="s">
        <v>37</v>
      </c>
      <c r="C68" s="62" t="s">
        <v>49</v>
      </c>
      <c r="D68" s="65" t="s">
        <v>148</v>
      </c>
      <c r="E68" s="69" t="s">
        <v>28</v>
      </c>
      <c r="F68" s="102">
        <v>3000</v>
      </c>
      <c r="G68" s="105">
        <v>21</v>
      </c>
      <c r="H68" s="94">
        <v>20</v>
      </c>
      <c r="I68" s="94">
        <v>19</v>
      </c>
      <c r="J68" s="106">
        <v>18</v>
      </c>
      <c r="K68" s="103">
        <v>5203</v>
      </c>
      <c r="L68" s="95">
        <v>4943</v>
      </c>
      <c r="M68" s="95">
        <v>4735</v>
      </c>
      <c r="N68" s="164">
        <v>4422</v>
      </c>
      <c r="O68" s="161" t="s">
        <v>128</v>
      </c>
      <c r="P68" s="30" t="s">
        <v>98</v>
      </c>
      <c r="Q68" s="161" t="s">
        <v>128</v>
      </c>
      <c r="R68" s="30" t="s">
        <v>115</v>
      </c>
    </row>
    <row r="69" spans="1:18" ht="12">
      <c r="A69" s="58" t="s">
        <v>37</v>
      </c>
      <c r="B69" s="6" t="s">
        <v>37</v>
      </c>
      <c r="C69" s="62" t="s">
        <v>49</v>
      </c>
      <c r="D69" s="65" t="s">
        <v>148</v>
      </c>
      <c r="E69" s="69" t="s">
        <v>29</v>
      </c>
      <c r="F69" s="102">
        <v>3000</v>
      </c>
      <c r="G69" s="105">
        <v>24.5</v>
      </c>
      <c r="H69" s="94">
        <v>23.5</v>
      </c>
      <c r="I69" s="94">
        <v>22.5</v>
      </c>
      <c r="J69" s="106">
        <v>21</v>
      </c>
      <c r="K69" s="103">
        <v>6121</v>
      </c>
      <c r="L69" s="95">
        <v>5815</v>
      </c>
      <c r="M69" s="95">
        <v>5570</v>
      </c>
      <c r="N69" s="164">
        <v>5203</v>
      </c>
      <c r="O69" s="161" t="s">
        <v>128</v>
      </c>
      <c r="P69" s="30" t="s">
        <v>98</v>
      </c>
      <c r="Q69" s="161" t="s">
        <v>128</v>
      </c>
      <c r="R69" s="30" t="s">
        <v>115</v>
      </c>
    </row>
    <row r="70" spans="1:18" ht="12">
      <c r="A70" s="58" t="s">
        <v>37</v>
      </c>
      <c r="B70" s="6" t="s">
        <v>30</v>
      </c>
      <c r="C70" s="62" t="s">
        <v>50</v>
      </c>
      <c r="D70" s="65" t="s">
        <v>148</v>
      </c>
      <c r="E70" s="69" t="s">
        <v>28</v>
      </c>
      <c r="F70" s="102">
        <v>3000</v>
      </c>
      <c r="G70" s="105">
        <v>21.5</v>
      </c>
      <c r="H70" s="94">
        <v>20.5</v>
      </c>
      <c r="I70" s="94">
        <v>19.5</v>
      </c>
      <c r="J70" s="106">
        <v>18</v>
      </c>
      <c r="K70" s="103">
        <v>5297</v>
      </c>
      <c r="L70" s="95">
        <v>5032</v>
      </c>
      <c r="M70" s="95">
        <v>4820</v>
      </c>
      <c r="N70" s="164">
        <v>4503</v>
      </c>
      <c r="O70" s="161" t="s">
        <v>127</v>
      </c>
      <c r="P70" s="30" t="s">
        <v>101</v>
      </c>
      <c r="Q70" s="161" t="s">
        <v>127</v>
      </c>
      <c r="R70" s="30" t="s">
        <v>110</v>
      </c>
    </row>
    <row r="71" spans="1:18" ht="12">
      <c r="A71" s="58" t="s">
        <v>37</v>
      </c>
      <c r="B71" s="6" t="s">
        <v>30</v>
      </c>
      <c r="C71" s="62" t="s">
        <v>50</v>
      </c>
      <c r="D71" s="65" t="s">
        <v>148</v>
      </c>
      <c r="E71" s="69" t="s">
        <v>29</v>
      </c>
      <c r="F71" s="102">
        <v>3000</v>
      </c>
      <c r="G71" s="105">
        <v>24.5</v>
      </c>
      <c r="H71" s="94">
        <v>23.5</v>
      </c>
      <c r="I71" s="94">
        <v>22.5</v>
      </c>
      <c r="J71" s="106">
        <v>21</v>
      </c>
      <c r="K71" s="103">
        <v>6091</v>
      </c>
      <c r="L71" s="95">
        <v>5787</v>
      </c>
      <c r="M71" s="95">
        <v>5543</v>
      </c>
      <c r="N71" s="164">
        <v>5178</v>
      </c>
      <c r="O71" s="161" t="s">
        <v>127</v>
      </c>
      <c r="P71" s="30" t="s">
        <v>101</v>
      </c>
      <c r="Q71" s="161" t="s">
        <v>127</v>
      </c>
      <c r="R71" s="30" t="s">
        <v>110</v>
      </c>
    </row>
    <row r="72" spans="1:18" ht="12">
      <c r="A72" s="58" t="s">
        <v>37</v>
      </c>
      <c r="B72" s="6" t="s">
        <v>37</v>
      </c>
      <c r="C72" s="62" t="s">
        <v>51</v>
      </c>
      <c r="D72" s="65" t="s">
        <v>148</v>
      </c>
      <c r="E72" s="69" t="s">
        <v>28</v>
      </c>
      <c r="F72" s="102">
        <v>3000</v>
      </c>
      <c r="G72" s="105">
        <v>8</v>
      </c>
      <c r="H72" s="94">
        <v>7.5</v>
      </c>
      <c r="I72" s="94">
        <v>7</v>
      </c>
      <c r="J72" s="106">
        <v>6.5</v>
      </c>
      <c r="K72" s="103">
        <v>1913</v>
      </c>
      <c r="L72" s="95">
        <v>1817</v>
      </c>
      <c r="M72" s="95">
        <v>1741</v>
      </c>
      <c r="N72" s="164">
        <v>1626</v>
      </c>
      <c r="O72" s="161" t="s">
        <v>128</v>
      </c>
      <c r="P72" s="30" t="s">
        <v>139</v>
      </c>
      <c r="Q72" s="161" t="s">
        <v>128</v>
      </c>
      <c r="R72" s="30" t="s">
        <v>141</v>
      </c>
    </row>
    <row r="73" spans="1:18" ht="12">
      <c r="A73" s="58" t="s">
        <v>37</v>
      </c>
      <c r="B73" s="6" t="s">
        <v>37</v>
      </c>
      <c r="C73" s="62" t="s">
        <v>51</v>
      </c>
      <c r="D73" s="65" t="s">
        <v>148</v>
      </c>
      <c r="E73" s="69" t="s">
        <v>29</v>
      </c>
      <c r="F73" s="102">
        <v>3000</v>
      </c>
      <c r="G73" s="105">
        <v>9</v>
      </c>
      <c r="H73" s="94">
        <v>8.5</v>
      </c>
      <c r="I73" s="94">
        <v>8</v>
      </c>
      <c r="J73" s="106">
        <v>7.5</v>
      </c>
      <c r="K73" s="103">
        <v>2200</v>
      </c>
      <c r="L73" s="95">
        <v>2090</v>
      </c>
      <c r="M73" s="95">
        <v>2002</v>
      </c>
      <c r="N73" s="164">
        <v>1870</v>
      </c>
      <c r="O73" s="161" t="s">
        <v>128</v>
      </c>
      <c r="P73" s="30" t="s">
        <v>139</v>
      </c>
      <c r="Q73" s="161" t="s">
        <v>128</v>
      </c>
      <c r="R73" s="30" t="s">
        <v>141</v>
      </c>
    </row>
    <row r="74" spans="1:18" ht="12">
      <c r="A74" s="58" t="s">
        <v>37</v>
      </c>
      <c r="B74" s="6" t="s">
        <v>52</v>
      </c>
      <c r="C74" s="62" t="s">
        <v>52</v>
      </c>
      <c r="D74" s="15" t="s">
        <v>35</v>
      </c>
      <c r="E74" s="69" t="s">
        <v>28</v>
      </c>
      <c r="F74" s="102">
        <v>1500</v>
      </c>
      <c r="G74" s="105">
        <v>24.5</v>
      </c>
      <c r="H74" s="94">
        <v>23</v>
      </c>
      <c r="I74" s="94">
        <v>22</v>
      </c>
      <c r="J74" s="106">
        <v>20.5</v>
      </c>
      <c r="K74" s="103">
        <v>6003</v>
      </c>
      <c r="L74" s="95">
        <v>5703</v>
      </c>
      <c r="M74" s="95">
        <v>5463</v>
      </c>
      <c r="N74" s="164">
        <v>5103</v>
      </c>
      <c r="O74" s="161" t="s">
        <v>127</v>
      </c>
      <c r="P74" s="30" t="s">
        <v>103</v>
      </c>
      <c r="Q74" s="161" t="s">
        <v>127</v>
      </c>
      <c r="R74" s="30" t="s">
        <v>119</v>
      </c>
    </row>
    <row r="75" spans="1:18" ht="12">
      <c r="A75" s="58" t="s">
        <v>37</v>
      </c>
      <c r="B75" s="6" t="s">
        <v>52</v>
      </c>
      <c r="C75" s="62" t="s">
        <v>52</v>
      </c>
      <c r="D75" s="15" t="s">
        <v>35</v>
      </c>
      <c r="E75" s="69" t="s">
        <v>29</v>
      </c>
      <c r="F75" s="102">
        <v>1500</v>
      </c>
      <c r="G75" s="105">
        <v>28</v>
      </c>
      <c r="H75" s="94">
        <v>26.5</v>
      </c>
      <c r="I75" s="94">
        <v>25.5</v>
      </c>
      <c r="J75" s="106">
        <v>23.5</v>
      </c>
      <c r="K75" s="103">
        <v>6904</v>
      </c>
      <c r="L75" s="95">
        <v>6558</v>
      </c>
      <c r="M75" s="95">
        <v>6282</v>
      </c>
      <c r="N75" s="164">
        <v>5868</v>
      </c>
      <c r="O75" s="161" t="s">
        <v>127</v>
      </c>
      <c r="P75" s="30" t="s">
        <v>103</v>
      </c>
      <c r="Q75" s="161" t="s">
        <v>127</v>
      </c>
      <c r="R75" s="30" t="s">
        <v>119</v>
      </c>
    </row>
    <row r="76" spans="1:18" ht="12">
      <c r="A76" s="58" t="s">
        <v>37</v>
      </c>
      <c r="B76" s="6" t="s">
        <v>52</v>
      </c>
      <c r="C76" s="62" t="s">
        <v>52</v>
      </c>
      <c r="D76" s="15" t="s">
        <v>35</v>
      </c>
      <c r="E76" s="69">
        <v>-18</v>
      </c>
      <c r="F76" s="91">
        <v>1500</v>
      </c>
      <c r="G76" s="105">
        <v>29</v>
      </c>
      <c r="H76" s="94">
        <v>28</v>
      </c>
      <c r="I76" s="94">
        <v>26.5</v>
      </c>
      <c r="J76" s="106">
        <v>25</v>
      </c>
      <c r="K76" s="103">
        <v>7249</v>
      </c>
      <c r="L76" s="95">
        <v>6886</v>
      </c>
      <c r="M76" s="95">
        <v>6596</v>
      </c>
      <c r="N76" s="164">
        <v>6162</v>
      </c>
      <c r="O76" s="161" t="s">
        <v>127</v>
      </c>
      <c r="P76" s="30" t="s">
        <v>103</v>
      </c>
      <c r="Q76" s="161" t="s">
        <v>127</v>
      </c>
      <c r="R76" s="30" t="s">
        <v>119</v>
      </c>
    </row>
    <row r="77" spans="1:18" ht="12">
      <c r="A77" s="58" t="s">
        <v>37</v>
      </c>
      <c r="B77" s="6" t="s">
        <v>25</v>
      </c>
      <c r="C77" s="62" t="s">
        <v>53</v>
      </c>
      <c r="D77" s="65" t="s">
        <v>148</v>
      </c>
      <c r="E77" s="69" t="s">
        <v>28</v>
      </c>
      <c r="F77" s="102">
        <v>3000</v>
      </c>
      <c r="G77" s="105">
        <v>39.5</v>
      </c>
      <c r="H77" s="94">
        <v>37.5</v>
      </c>
      <c r="I77" s="94">
        <v>36</v>
      </c>
      <c r="J77" s="106">
        <v>33.5</v>
      </c>
      <c r="K77" s="103">
        <v>9775</v>
      </c>
      <c r="L77" s="95">
        <v>9287</v>
      </c>
      <c r="M77" s="95">
        <v>8896</v>
      </c>
      <c r="N77" s="164">
        <v>8309</v>
      </c>
      <c r="O77" s="161" t="s">
        <v>127</v>
      </c>
      <c r="P77" s="30" t="s">
        <v>104</v>
      </c>
      <c r="Q77" s="161" t="s">
        <v>127</v>
      </c>
      <c r="R77" s="30" t="s">
        <v>113</v>
      </c>
    </row>
    <row r="78" spans="1:18" ht="12">
      <c r="A78" s="58" t="s">
        <v>37</v>
      </c>
      <c r="B78" s="6" t="s">
        <v>25</v>
      </c>
      <c r="C78" s="62" t="s">
        <v>53</v>
      </c>
      <c r="D78" s="65" t="s">
        <v>148</v>
      </c>
      <c r="E78" s="69" t="s">
        <v>29</v>
      </c>
      <c r="F78" s="102">
        <v>3000</v>
      </c>
      <c r="G78" s="105">
        <v>45.5</v>
      </c>
      <c r="H78" s="94">
        <v>43</v>
      </c>
      <c r="I78" s="94">
        <v>41.5</v>
      </c>
      <c r="J78" s="106">
        <v>38.5</v>
      </c>
      <c r="K78" s="103">
        <v>11297</v>
      </c>
      <c r="L78" s="95">
        <v>10732</v>
      </c>
      <c r="M78" s="95">
        <v>10280</v>
      </c>
      <c r="N78" s="164">
        <v>9602</v>
      </c>
      <c r="O78" s="161" t="s">
        <v>127</v>
      </c>
      <c r="P78" s="30" t="s">
        <v>104</v>
      </c>
      <c r="Q78" s="161" t="s">
        <v>127</v>
      </c>
      <c r="R78" s="30" t="s">
        <v>113</v>
      </c>
    </row>
    <row r="79" spans="1:18" ht="12">
      <c r="A79" s="58" t="s">
        <v>37</v>
      </c>
      <c r="B79" s="6" t="s">
        <v>25</v>
      </c>
      <c r="C79" s="62" t="s">
        <v>53</v>
      </c>
      <c r="D79" s="65" t="s">
        <v>148</v>
      </c>
      <c r="E79" s="69">
        <v>-18</v>
      </c>
      <c r="F79" s="91">
        <v>3000</v>
      </c>
      <c r="G79" s="105">
        <v>47.5</v>
      </c>
      <c r="H79" s="94">
        <v>45</v>
      </c>
      <c r="I79" s="94">
        <v>43.5</v>
      </c>
      <c r="J79" s="106">
        <v>40.5</v>
      </c>
      <c r="K79" s="103">
        <v>11862</v>
      </c>
      <c r="L79" s="95">
        <v>11269</v>
      </c>
      <c r="M79" s="95">
        <v>10794</v>
      </c>
      <c r="N79" s="164">
        <v>10082</v>
      </c>
      <c r="O79" s="161" t="s">
        <v>127</v>
      </c>
      <c r="P79" s="30" t="s">
        <v>104</v>
      </c>
      <c r="Q79" s="161" t="s">
        <v>127</v>
      </c>
      <c r="R79" s="30" t="s">
        <v>113</v>
      </c>
    </row>
    <row r="80" spans="1:18" ht="12">
      <c r="A80" s="58" t="s">
        <v>37</v>
      </c>
      <c r="B80" s="6" t="s">
        <v>36</v>
      </c>
      <c r="C80" s="62" t="s">
        <v>82</v>
      </c>
      <c r="D80" s="65" t="s">
        <v>148</v>
      </c>
      <c r="E80" s="69" t="s">
        <v>28</v>
      </c>
      <c r="F80" s="91">
        <v>6000</v>
      </c>
      <c r="G80" s="105">
        <v>38.5</v>
      </c>
      <c r="H80" s="94">
        <v>37</v>
      </c>
      <c r="I80" s="94">
        <v>35.5</v>
      </c>
      <c r="J80" s="106">
        <v>33.5</v>
      </c>
      <c r="K80" s="103">
        <v>9544</v>
      </c>
      <c r="L80" s="95">
        <v>9147</v>
      </c>
      <c r="M80" s="95">
        <v>8830</v>
      </c>
      <c r="N80" s="164">
        <v>8353</v>
      </c>
      <c r="O80" s="161" t="s">
        <v>127</v>
      </c>
      <c r="P80" s="30" t="s">
        <v>109</v>
      </c>
      <c r="Q80" s="161" t="s">
        <v>127</v>
      </c>
      <c r="R80" s="30" t="s">
        <v>109</v>
      </c>
    </row>
    <row r="81" spans="1:18" ht="12">
      <c r="A81" s="58" t="s">
        <v>37</v>
      </c>
      <c r="B81" s="6" t="s">
        <v>36</v>
      </c>
      <c r="C81" s="62" t="s">
        <v>82</v>
      </c>
      <c r="D81" s="65" t="s">
        <v>148</v>
      </c>
      <c r="E81" s="69" t="s">
        <v>29</v>
      </c>
      <c r="F81" s="91">
        <v>6000</v>
      </c>
      <c r="G81" s="105">
        <v>44</v>
      </c>
      <c r="H81" s="94">
        <v>42</v>
      </c>
      <c r="I81" s="94">
        <v>40.5</v>
      </c>
      <c r="J81" s="106">
        <v>38.5</v>
      </c>
      <c r="K81" s="103">
        <v>10945</v>
      </c>
      <c r="L81" s="95">
        <v>10478</v>
      </c>
      <c r="M81" s="95">
        <v>10104</v>
      </c>
      <c r="N81" s="164">
        <v>9544</v>
      </c>
      <c r="O81" s="161" t="s">
        <v>127</v>
      </c>
      <c r="P81" s="30" t="s">
        <v>109</v>
      </c>
      <c r="Q81" s="161" t="s">
        <v>127</v>
      </c>
      <c r="R81" s="30" t="s">
        <v>109</v>
      </c>
    </row>
    <row r="82" spans="1:18" ht="12">
      <c r="A82" s="58" t="s">
        <v>37</v>
      </c>
      <c r="B82" s="6" t="s">
        <v>36</v>
      </c>
      <c r="C82" s="62" t="s">
        <v>82</v>
      </c>
      <c r="D82" s="65" t="s">
        <v>148</v>
      </c>
      <c r="E82" s="69">
        <v>-18</v>
      </c>
      <c r="F82" s="91">
        <v>6000</v>
      </c>
      <c r="G82" s="105">
        <v>46</v>
      </c>
      <c r="H82" s="94">
        <v>44</v>
      </c>
      <c r="I82" s="94">
        <v>42.5</v>
      </c>
      <c r="J82" s="106">
        <v>40</v>
      </c>
      <c r="K82" s="103">
        <v>11412</v>
      </c>
      <c r="L82" s="95">
        <v>10922</v>
      </c>
      <c r="M82" s="95">
        <v>10529</v>
      </c>
      <c r="N82" s="164">
        <v>9941</v>
      </c>
      <c r="O82" s="161" t="s">
        <v>127</v>
      </c>
      <c r="P82" s="30" t="s">
        <v>109</v>
      </c>
      <c r="Q82" s="161" t="s">
        <v>127</v>
      </c>
      <c r="R82" s="30" t="s">
        <v>109</v>
      </c>
    </row>
    <row r="83" spans="1:18" ht="12">
      <c r="A83" s="58" t="s">
        <v>37</v>
      </c>
      <c r="B83" s="6" t="s">
        <v>36</v>
      </c>
      <c r="C83" s="62" t="s">
        <v>83</v>
      </c>
      <c r="D83" s="65" t="s">
        <v>148</v>
      </c>
      <c r="E83" s="69" t="s">
        <v>28</v>
      </c>
      <c r="F83" s="91">
        <v>6000</v>
      </c>
      <c r="G83" s="105">
        <v>41.5</v>
      </c>
      <c r="H83" s="94">
        <v>40</v>
      </c>
      <c r="I83" s="94">
        <v>39</v>
      </c>
      <c r="J83" s="106">
        <v>37</v>
      </c>
      <c r="K83" s="103">
        <v>10347</v>
      </c>
      <c r="L83" s="95">
        <v>9950</v>
      </c>
      <c r="M83" s="95">
        <v>9632</v>
      </c>
      <c r="N83" s="164">
        <v>9156</v>
      </c>
      <c r="O83" s="161" t="s">
        <v>127</v>
      </c>
      <c r="P83" s="30" t="s">
        <v>109</v>
      </c>
      <c r="Q83" s="161" t="s">
        <v>127</v>
      </c>
      <c r="R83" s="30" t="s">
        <v>109</v>
      </c>
    </row>
    <row r="84" spans="1:18" ht="12">
      <c r="A84" s="58" t="s">
        <v>37</v>
      </c>
      <c r="B84" s="6" t="s">
        <v>36</v>
      </c>
      <c r="C84" s="62" t="s">
        <v>83</v>
      </c>
      <c r="D84" s="65" t="s">
        <v>148</v>
      </c>
      <c r="E84" s="69" t="s">
        <v>29</v>
      </c>
      <c r="F84" s="91">
        <v>6000</v>
      </c>
      <c r="G84" s="105">
        <v>47</v>
      </c>
      <c r="H84" s="94">
        <v>45.5</v>
      </c>
      <c r="I84" s="94">
        <v>44</v>
      </c>
      <c r="J84" s="106">
        <v>41.5</v>
      </c>
      <c r="K84" s="103">
        <v>11747</v>
      </c>
      <c r="L84" s="95">
        <v>11281</v>
      </c>
      <c r="M84" s="95">
        <v>10907</v>
      </c>
      <c r="N84" s="164">
        <v>10347</v>
      </c>
      <c r="O84" s="161" t="s">
        <v>127</v>
      </c>
      <c r="P84" s="30" t="s">
        <v>109</v>
      </c>
      <c r="Q84" s="161" t="s">
        <v>127</v>
      </c>
      <c r="R84" s="30" t="s">
        <v>109</v>
      </c>
    </row>
    <row r="85" spans="1:18" ht="12">
      <c r="A85" s="58" t="s">
        <v>37</v>
      </c>
      <c r="B85" s="6" t="s">
        <v>36</v>
      </c>
      <c r="C85" s="62" t="s">
        <v>83</v>
      </c>
      <c r="D85" s="65" t="s">
        <v>148</v>
      </c>
      <c r="E85" s="69">
        <v>-18</v>
      </c>
      <c r="F85" s="91">
        <v>6000</v>
      </c>
      <c r="G85" s="105">
        <v>49</v>
      </c>
      <c r="H85" s="94">
        <v>47</v>
      </c>
      <c r="I85" s="94">
        <v>45.5</v>
      </c>
      <c r="J85" s="106">
        <v>43</v>
      </c>
      <c r="K85" s="103">
        <v>12214</v>
      </c>
      <c r="L85" s="95">
        <v>11724</v>
      </c>
      <c r="M85" s="95">
        <v>11332</v>
      </c>
      <c r="N85" s="164">
        <v>10743</v>
      </c>
      <c r="O85" s="161" t="s">
        <v>127</v>
      </c>
      <c r="P85" s="30" t="s">
        <v>109</v>
      </c>
      <c r="Q85" s="161" t="s">
        <v>127</v>
      </c>
      <c r="R85" s="30" t="s">
        <v>109</v>
      </c>
    </row>
    <row r="86" spans="1:18" ht="12">
      <c r="A86" s="58" t="s">
        <v>37</v>
      </c>
      <c r="B86" s="6" t="s">
        <v>32</v>
      </c>
      <c r="C86" s="62" t="s">
        <v>32</v>
      </c>
      <c r="D86" s="15" t="s">
        <v>35</v>
      </c>
      <c r="E86" s="69" t="s">
        <v>28</v>
      </c>
      <c r="F86" s="102">
        <v>1500</v>
      </c>
      <c r="G86" s="105">
        <v>32.5</v>
      </c>
      <c r="H86" s="94">
        <v>31</v>
      </c>
      <c r="I86" s="94">
        <v>29.5</v>
      </c>
      <c r="J86" s="106">
        <v>28</v>
      </c>
      <c r="K86" s="103">
        <v>8092</v>
      </c>
      <c r="L86" s="95">
        <v>7688</v>
      </c>
      <c r="M86" s="95">
        <v>7364</v>
      </c>
      <c r="N86" s="164">
        <v>6879</v>
      </c>
      <c r="O86" s="161" t="s">
        <v>127</v>
      </c>
      <c r="P86" s="30" t="s">
        <v>108</v>
      </c>
      <c r="Q86" s="161" t="s">
        <v>127</v>
      </c>
      <c r="R86" s="30" t="s">
        <v>124</v>
      </c>
    </row>
    <row r="87" spans="1:18" ht="12">
      <c r="A87" s="58" t="s">
        <v>37</v>
      </c>
      <c r="B87" s="6" t="s">
        <v>32</v>
      </c>
      <c r="C87" s="62" t="s">
        <v>32</v>
      </c>
      <c r="D87" s="15" t="s">
        <v>35</v>
      </c>
      <c r="E87" s="69" t="s">
        <v>29</v>
      </c>
      <c r="F87" s="102">
        <v>1500</v>
      </c>
      <c r="G87" s="105">
        <v>37.5</v>
      </c>
      <c r="H87" s="94">
        <v>35.5</v>
      </c>
      <c r="I87" s="94">
        <v>34</v>
      </c>
      <c r="J87" s="106">
        <v>32</v>
      </c>
      <c r="K87" s="103">
        <v>9306</v>
      </c>
      <c r="L87" s="95">
        <v>8841</v>
      </c>
      <c r="M87" s="95">
        <v>8469</v>
      </c>
      <c r="N87" s="164">
        <v>7910</v>
      </c>
      <c r="O87" s="161" t="s">
        <v>127</v>
      </c>
      <c r="P87" s="30" t="s">
        <v>108</v>
      </c>
      <c r="Q87" s="161" t="s">
        <v>127</v>
      </c>
      <c r="R87" s="30" t="s">
        <v>124</v>
      </c>
    </row>
    <row r="88" spans="1:18" ht="12">
      <c r="A88" s="58" t="s">
        <v>37</v>
      </c>
      <c r="B88" s="6" t="s">
        <v>32</v>
      </c>
      <c r="C88" s="62" t="s">
        <v>32</v>
      </c>
      <c r="D88" s="15" t="s">
        <v>35</v>
      </c>
      <c r="E88" s="69">
        <v>-18</v>
      </c>
      <c r="F88" s="91">
        <v>1500</v>
      </c>
      <c r="G88" s="105">
        <v>39.5</v>
      </c>
      <c r="H88" s="94">
        <v>37.5</v>
      </c>
      <c r="I88" s="94">
        <v>36</v>
      </c>
      <c r="J88" s="106">
        <v>33.5</v>
      </c>
      <c r="K88" s="103">
        <v>9771</v>
      </c>
      <c r="L88" s="95">
        <v>9283</v>
      </c>
      <c r="M88" s="95">
        <v>8892</v>
      </c>
      <c r="N88" s="164">
        <v>8306</v>
      </c>
      <c r="O88" s="161" t="s">
        <v>127</v>
      </c>
      <c r="P88" s="30" t="s">
        <v>108</v>
      </c>
      <c r="Q88" s="161" t="s">
        <v>127</v>
      </c>
      <c r="R88" s="30" t="s">
        <v>124</v>
      </c>
    </row>
    <row r="89" spans="1:18" ht="12">
      <c r="A89" s="58" t="s">
        <v>37</v>
      </c>
      <c r="B89" s="6" t="s">
        <v>37</v>
      </c>
      <c r="C89" s="62" t="s">
        <v>54</v>
      </c>
      <c r="D89" s="65" t="s">
        <v>148</v>
      </c>
      <c r="E89" s="69" t="s">
        <v>28</v>
      </c>
      <c r="F89" s="102">
        <v>3000</v>
      </c>
      <c r="G89" s="105">
        <v>21.5</v>
      </c>
      <c r="H89" s="94">
        <v>20.5</v>
      </c>
      <c r="I89" s="94">
        <v>20</v>
      </c>
      <c r="J89" s="106">
        <v>18.5</v>
      </c>
      <c r="K89" s="103">
        <v>5365</v>
      </c>
      <c r="L89" s="95">
        <v>5097</v>
      </c>
      <c r="M89" s="95">
        <v>4883</v>
      </c>
      <c r="N89" s="164">
        <v>4561</v>
      </c>
      <c r="O89" s="161" t="s">
        <v>128</v>
      </c>
      <c r="P89" s="30" t="s">
        <v>98</v>
      </c>
      <c r="Q89" s="161" t="s">
        <v>128</v>
      </c>
      <c r="R89" s="30" t="s">
        <v>115</v>
      </c>
    </row>
    <row r="90" spans="1:18" ht="12">
      <c r="A90" s="58" t="s">
        <v>37</v>
      </c>
      <c r="B90" s="6" t="s">
        <v>37</v>
      </c>
      <c r="C90" s="62" t="s">
        <v>54</v>
      </c>
      <c r="D90" s="65" t="s">
        <v>148</v>
      </c>
      <c r="E90" s="69" t="s">
        <v>29</v>
      </c>
      <c r="F90" s="102">
        <v>3000</v>
      </c>
      <c r="G90" s="105">
        <v>25.5</v>
      </c>
      <c r="H90" s="94">
        <v>24</v>
      </c>
      <c r="I90" s="94">
        <v>23</v>
      </c>
      <c r="J90" s="106">
        <v>21.5</v>
      </c>
      <c r="K90" s="103">
        <v>6312</v>
      </c>
      <c r="L90" s="95">
        <v>5997</v>
      </c>
      <c r="M90" s="95">
        <v>5744</v>
      </c>
      <c r="N90" s="164">
        <v>5365</v>
      </c>
      <c r="O90" s="161" t="s">
        <v>128</v>
      </c>
      <c r="P90" s="30" t="s">
        <v>98</v>
      </c>
      <c r="Q90" s="161" t="s">
        <v>128</v>
      </c>
      <c r="R90" s="30" t="s">
        <v>115</v>
      </c>
    </row>
    <row r="91" spans="1:18" ht="12">
      <c r="A91" s="58" t="s">
        <v>37</v>
      </c>
      <c r="B91" s="6" t="s">
        <v>37</v>
      </c>
      <c r="C91" s="62" t="s">
        <v>55</v>
      </c>
      <c r="D91" s="65" t="s">
        <v>148</v>
      </c>
      <c r="E91" s="69" t="s">
        <v>28</v>
      </c>
      <c r="F91" s="102">
        <v>3000</v>
      </c>
      <c r="G91" s="105">
        <v>6.5</v>
      </c>
      <c r="H91" s="94">
        <v>6</v>
      </c>
      <c r="I91" s="94">
        <v>6</v>
      </c>
      <c r="J91" s="106">
        <v>5.5</v>
      </c>
      <c r="K91" s="103">
        <v>1531</v>
      </c>
      <c r="L91" s="95">
        <v>1454</v>
      </c>
      <c r="M91" s="95">
        <v>1393</v>
      </c>
      <c r="N91" s="164">
        <v>1301</v>
      </c>
      <c r="O91" s="161" t="s">
        <v>127</v>
      </c>
      <c r="P91" s="30" t="s">
        <v>139</v>
      </c>
      <c r="Q91" s="161" t="s">
        <v>127</v>
      </c>
      <c r="R91" s="30" t="s">
        <v>139</v>
      </c>
    </row>
    <row r="92" spans="1:18" ht="12">
      <c r="A92" s="58" t="s">
        <v>37</v>
      </c>
      <c r="B92" s="6" t="s">
        <v>37</v>
      </c>
      <c r="C92" s="62" t="s">
        <v>55</v>
      </c>
      <c r="D92" s="65" t="s">
        <v>148</v>
      </c>
      <c r="E92" s="69" t="s">
        <v>29</v>
      </c>
      <c r="F92" s="102">
        <v>3000</v>
      </c>
      <c r="G92" s="105">
        <v>7.5</v>
      </c>
      <c r="H92" s="94">
        <v>7</v>
      </c>
      <c r="I92" s="94">
        <v>6.5</v>
      </c>
      <c r="J92" s="106">
        <v>6</v>
      </c>
      <c r="K92" s="103">
        <v>1760</v>
      </c>
      <c r="L92" s="95">
        <v>1672</v>
      </c>
      <c r="M92" s="95">
        <v>1602</v>
      </c>
      <c r="N92" s="164">
        <v>1496</v>
      </c>
      <c r="O92" s="161" t="s">
        <v>127</v>
      </c>
      <c r="P92" s="30" t="s">
        <v>139</v>
      </c>
      <c r="Q92" s="161" t="s">
        <v>127</v>
      </c>
      <c r="R92" s="30" t="s">
        <v>139</v>
      </c>
    </row>
    <row r="93" spans="1:18" ht="12">
      <c r="A93" s="58" t="s">
        <v>37</v>
      </c>
      <c r="B93" s="6" t="s">
        <v>56</v>
      </c>
      <c r="C93" s="62" t="s">
        <v>56</v>
      </c>
      <c r="D93" s="15" t="s">
        <v>35</v>
      </c>
      <c r="E93" s="69" t="s">
        <v>28</v>
      </c>
      <c r="F93" s="102">
        <v>1500</v>
      </c>
      <c r="G93" s="105">
        <v>25.5</v>
      </c>
      <c r="H93" s="94">
        <v>24.5</v>
      </c>
      <c r="I93" s="94">
        <v>23.5</v>
      </c>
      <c r="J93" s="106">
        <v>22</v>
      </c>
      <c r="K93" s="103">
        <v>6356</v>
      </c>
      <c r="L93" s="95">
        <v>6039</v>
      </c>
      <c r="M93" s="95">
        <v>5784</v>
      </c>
      <c r="N93" s="164">
        <v>5403</v>
      </c>
      <c r="O93" s="161" t="s">
        <v>127</v>
      </c>
      <c r="P93" s="30" t="s">
        <v>107</v>
      </c>
      <c r="Q93" s="161" t="s">
        <v>127</v>
      </c>
      <c r="R93" s="30" t="s">
        <v>121</v>
      </c>
    </row>
    <row r="94" spans="1:18" ht="12">
      <c r="A94" s="58" t="s">
        <v>37</v>
      </c>
      <c r="B94" s="6" t="s">
        <v>56</v>
      </c>
      <c r="C94" s="62" t="s">
        <v>56</v>
      </c>
      <c r="D94" s="15" t="s">
        <v>35</v>
      </c>
      <c r="E94" s="69" t="s">
        <v>29</v>
      </c>
      <c r="F94" s="102">
        <v>1500</v>
      </c>
      <c r="G94" s="105">
        <v>29.5</v>
      </c>
      <c r="H94" s="94">
        <v>28</v>
      </c>
      <c r="I94" s="94">
        <v>27</v>
      </c>
      <c r="J94" s="106">
        <v>25</v>
      </c>
      <c r="K94" s="103">
        <v>7310</v>
      </c>
      <c r="L94" s="95">
        <v>6944</v>
      </c>
      <c r="M94" s="95">
        <v>6652</v>
      </c>
      <c r="N94" s="164">
        <v>6213</v>
      </c>
      <c r="O94" s="161" t="s">
        <v>127</v>
      </c>
      <c r="P94" s="30" t="s">
        <v>107</v>
      </c>
      <c r="Q94" s="161" t="s">
        <v>127</v>
      </c>
      <c r="R94" s="30" t="s">
        <v>121</v>
      </c>
    </row>
    <row r="95" spans="1:18" ht="12">
      <c r="A95" s="58" t="s">
        <v>37</v>
      </c>
      <c r="B95" s="6" t="s">
        <v>56</v>
      </c>
      <c r="C95" s="62" t="s">
        <v>56</v>
      </c>
      <c r="D95" s="15" t="s">
        <v>35</v>
      </c>
      <c r="E95" s="69">
        <v>-18</v>
      </c>
      <c r="F95" s="91">
        <v>1500</v>
      </c>
      <c r="G95" s="105">
        <v>31</v>
      </c>
      <c r="H95" s="94">
        <v>29.5</v>
      </c>
      <c r="I95" s="94">
        <v>28</v>
      </c>
      <c r="J95" s="106">
        <v>26.5</v>
      </c>
      <c r="K95" s="103">
        <v>7675</v>
      </c>
      <c r="L95" s="95">
        <v>7291</v>
      </c>
      <c r="M95" s="95">
        <v>6984</v>
      </c>
      <c r="N95" s="164">
        <v>6524</v>
      </c>
      <c r="O95" s="161" t="s">
        <v>127</v>
      </c>
      <c r="P95" s="30" t="s">
        <v>107</v>
      </c>
      <c r="Q95" s="161" t="s">
        <v>127</v>
      </c>
      <c r="R95" s="30" t="s">
        <v>121</v>
      </c>
    </row>
    <row r="96" spans="1:18" ht="12">
      <c r="A96" s="58" t="s">
        <v>37</v>
      </c>
      <c r="B96" s="6" t="s">
        <v>32</v>
      </c>
      <c r="C96" s="62" t="s">
        <v>57</v>
      </c>
      <c r="D96" s="65" t="s">
        <v>148</v>
      </c>
      <c r="E96" s="69" t="s">
        <v>28</v>
      </c>
      <c r="F96" s="102">
        <v>6000</v>
      </c>
      <c r="G96" s="105">
        <v>67.5</v>
      </c>
      <c r="H96" s="94">
        <v>64</v>
      </c>
      <c r="I96" s="94">
        <v>61.5</v>
      </c>
      <c r="J96" s="106">
        <v>57.5</v>
      </c>
      <c r="K96" s="103">
        <v>16855</v>
      </c>
      <c r="L96" s="95">
        <v>16012</v>
      </c>
      <c r="M96" s="95">
        <v>15338</v>
      </c>
      <c r="N96" s="164">
        <v>14327</v>
      </c>
      <c r="O96" s="161" t="s">
        <v>127</v>
      </c>
      <c r="P96" s="30" t="s">
        <v>111</v>
      </c>
      <c r="Q96" s="161" t="s">
        <v>127</v>
      </c>
      <c r="R96" s="30" t="s">
        <v>125</v>
      </c>
    </row>
    <row r="97" spans="1:18" ht="12">
      <c r="A97" s="58" t="s">
        <v>37</v>
      </c>
      <c r="B97" s="6" t="s">
        <v>32</v>
      </c>
      <c r="C97" s="62" t="s">
        <v>57</v>
      </c>
      <c r="D97" s="65" t="s">
        <v>148</v>
      </c>
      <c r="E97" s="69" t="s">
        <v>29</v>
      </c>
      <c r="F97" s="102">
        <v>6000</v>
      </c>
      <c r="G97" s="105">
        <v>78.5</v>
      </c>
      <c r="H97" s="94">
        <v>75</v>
      </c>
      <c r="I97" s="94">
        <v>71.5</v>
      </c>
      <c r="J97" s="106">
        <v>67</v>
      </c>
      <c r="K97" s="103">
        <v>19615</v>
      </c>
      <c r="L97" s="95">
        <v>18634</v>
      </c>
      <c r="M97" s="95">
        <v>17850</v>
      </c>
      <c r="N97" s="164">
        <v>16673</v>
      </c>
      <c r="O97" s="161" t="s">
        <v>127</v>
      </c>
      <c r="P97" s="30" t="s">
        <v>111</v>
      </c>
      <c r="Q97" s="161" t="s">
        <v>127</v>
      </c>
      <c r="R97" s="30" t="s">
        <v>125</v>
      </c>
    </row>
    <row r="98" spans="1:18" ht="12.75" thickBot="1">
      <c r="A98" s="58" t="s">
        <v>37</v>
      </c>
      <c r="B98" s="13" t="s">
        <v>32</v>
      </c>
      <c r="C98" s="63" t="s">
        <v>57</v>
      </c>
      <c r="D98" s="16" t="s">
        <v>148</v>
      </c>
      <c r="E98" s="70">
        <v>-18</v>
      </c>
      <c r="F98" s="93">
        <v>6000</v>
      </c>
      <c r="G98" s="107">
        <v>82.5</v>
      </c>
      <c r="H98" s="97">
        <v>78.5</v>
      </c>
      <c r="I98" s="97">
        <v>75</v>
      </c>
      <c r="J98" s="108">
        <v>70</v>
      </c>
      <c r="K98" s="104">
        <v>20596</v>
      </c>
      <c r="L98" s="98">
        <v>19566</v>
      </c>
      <c r="M98" s="98">
        <v>18742</v>
      </c>
      <c r="N98" s="165">
        <v>17507</v>
      </c>
      <c r="O98" s="162" t="s">
        <v>127</v>
      </c>
      <c r="P98" s="144" t="s">
        <v>111</v>
      </c>
      <c r="Q98" s="162" t="s">
        <v>127</v>
      </c>
      <c r="R98" s="144" t="s">
        <v>125</v>
      </c>
    </row>
    <row r="99" spans="1:18" ht="12">
      <c r="A99" s="296" t="s">
        <v>59</v>
      </c>
      <c r="B99" s="297"/>
      <c r="C99" s="297"/>
      <c r="D99" s="297"/>
      <c r="E99" s="297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333"/>
    </row>
    <row r="100" spans="1:18" ht="12">
      <c r="A100" s="300" t="s">
        <v>60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2"/>
    </row>
    <row r="101" spans="1:18" ht="12">
      <c r="A101" s="300" t="s">
        <v>160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2"/>
    </row>
    <row r="102" spans="1:18" ht="15" customHeight="1">
      <c r="A102" s="303" t="s">
        <v>61</v>
      </c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5"/>
    </row>
    <row r="103" spans="1:18" ht="12">
      <c r="A103" s="198" t="s">
        <v>71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200"/>
    </row>
    <row r="104" spans="1:18" ht="12">
      <c r="A104" s="198" t="s">
        <v>69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200"/>
    </row>
    <row r="105" spans="1:18" ht="12">
      <c r="A105" s="198" t="s">
        <v>70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200"/>
    </row>
    <row r="106" spans="1:18" ht="12">
      <c r="A106" s="53" t="s">
        <v>62</v>
      </c>
      <c r="B106" s="52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</row>
    <row r="107" spans="1:18" ht="21.75" customHeight="1">
      <c r="A107" s="293" t="s">
        <v>155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5"/>
    </row>
    <row r="108" spans="1:18" ht="15" customHeight="1">
      <c r="A108" s="293" t="s">
        <v>64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5"/>
    </row>
    <row r="109" spans="1:18" ht="15" customHeight="1">
      <c r="A109" s="293" t="s">
        <v>74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5"/>
    </row>
    <row r="110" spans="1:18" ht="15" customHeight="1">
      <c r="A110" s="293" t="s">
        <v>75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5"/>
    </row>
    <row r="111" spans="1:18" ht="15" customHeight="1">
      <c r="A111" s="293" t="s">
        <v>76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5"/>
    </row>
    <row r="112" spans="1:26" ht="15" customHeight="1">
      <c r="A112" s="293" t="s">
        <v>150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195"/>
      <c r="S112" s="183"/>
      <c r="W112" s="184"/>
      <c r="X112" s="184"/>
      <c r="Y112" s="184"/>
      <c r="Z112" s="184"/>
    </row>
    <row r="113" spans="1:18" ht="15" customHeight="1">
      <c r="A113" s="308" t="s">
        <v>77</v>
      </c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10"/>
    </row>
    <row r="114" spans="1:18" ht="15" customHeight="1">
      <c r="A114" s="293" t="s">
        <v>65</v>
      </c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5"/>
    </row>
    <row r="115" spans="1:18" ht="15" customHeight="1">
      <c r="A115" s="293" t="s">
        <v>159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5"/>
    </row>
    <row r="116" spans="1:18" ht="15" customHeight="1">
      <c r="A116" s="293" t="s">
        <v>78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5"/>
    </row>
    <row r="117" spans="1:18" ht="15" customHeight="1">
      <c r="A117" s="293" t="s">
        <v>161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5"/>
    </row>
    <row r="118" spans="1:18" ht="15" customHeight="1">
      <c r="A118" s="293" t="s">
        <v>66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5"/>
    </row>
    <row r="119" spans="1:18" ht="22.5" customHeight="1">
      <c r="A119" s="293" t="s">
        <v>72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5"/>
    </row>
    <row r="120" spans="1:18" ht="15" customHeight="1">
      <c r="A120" s="293" t="s">
        <v>67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5"/>
    </row>
    <row r="121" spans="1:18" ht="15" customHeight="1">
      <c r="A121" s="293" t="s">
        <v>153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5"/>
    </row>
    <row r="122" spans="1:18" ht="15" customHeight="1">
      <c r="A122" s="293" t="s">
        <v>68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5"/>
    </row>
    <row r="123" spans="1:18" ht="15.75" customHeight="1">
      <c r="A123" s="293" t="s">
        <v>73</v>
      </c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5"/>
    </row>
    <row r="124" spans="1:18" ht="15.75" customHeight="1" thickBot="1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306" t="s">
        <v>152</v>
      </c>
      <c r="Q124" s="306"/>
      <c r="R124" s="307"/>
    </row>
  </sheetData>
  <sheetProtection/>
  <autoFilter ref="A6:R124"/>
  <mergeCells count="37">
    <mergeCell ref="P124:R124"/>
    <mergeCell ref="A118:R118"/>
    <mergeCell ref="A119:R119"/>
    <mergeCell ref="A120:R120"/>
    <mergeCell ref="A121:R121"/>
    <mergeCell ref="A122:R122"/>
    <mergeCell ref="A123:R123"/>
    <mergeCell ref="A111:R111"/>
    <mergeCell ref="A113:R113"/>
    <mergeCell ref="A114:R114"/>
    <mergeCell ref="A115:R115"/>
    <mergeCell ref="A116:R116"/>
    <mergeCell ref="A117:R117"/>
    <mergeCell ref="A112:Q112"/>
    <mergeCell ref="A100:R100"/>
    <mergeCell ref="A102:R102"/>
    <mergeCell ref="A107:R107"/>
    <mergeCell ref="A108:R108"/>
    <mergeCell ref="A109:R109"/>
    <mergeCell ref="A110:R110"/>
    <mergeCell ref="A101:R101"/>
    <mergeCell ref="F5:F6"/>
    <mergeCell ref="G5:J5"/>
    <mergeCell ref="K5:N5"/>
    <mergeCell ref="O5:P5"/>
    <mergeCell ref="Q5:R5"/>
    <mergeCell ref="A99:R99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45 R7:R45 P66:P95 R66:R92 P46:P65 R46:R6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123"/>
  <sheetViews>
    <sheetView zoomScale="90" zoomScaleNormal="90" zoomScalePageLayoutView="0" workbookViewId="0" topLeftCell="A1">
      <selection activeCell="B31" sqref="B31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154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21.7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91</v>
      </c>
      <c r="P5" s="313"/>
      <c r="Q5" s="311" t="s">
        <v>13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8" ht="12">
      <c r="A7" s="58" t="s">
        <v>47</v>
      </c>
      <c r="B7" s="58" t="s">
        <v>38</v>
      </c>
      <c r="C7" s="59" t="s">
        <v>80</v>
      </c>
      <c r="D7" s="64" t="s">
        <v>148</v>
      </c>
      <c r="E7" s="68" t="s">
        <v>28</v>
      </c>
      <c r="F7" s="109">
        <v>3000</v>
      </c>
      <c r="G7" s="78">
        <v>18</v>
      </c>
      <c r="H7" s="79">
        <v>17.5</v>
      </c>
      <c r="I7" s="79">
        <v>16.5</v>
      </c>
      <c r="J7" s="85">
        <v>15.5</v>
      </c>
      <c r="K7" s="132">
        <v>4505</v>
      </c>
      <c r="L7" s="129">
        <v>4293</v>
      </c>
      <c r="M7" s="129">
        <v>4124</v>
      </c>
      <c r="N7" s="166">
        <v>3870</v>
      </c>
      <c r="O7" s="160" t="s">
        <v>128</v>
      </c>
      <c r="P7" s="153" t="s">
        <v>102</v>
      </c>
      <c r="Q7" s="160" t="s">
        <v>128</v>
      </c>
      <c r="R7" s="153" t="s">
        <v>114</v>
      </c>
    </row>
    <row r="8" spans="1:18" ht="12">
      <c r="A8" s="58" t="s">
        <v>47</v>
      </c>
      <c r="B8" s="57" t="s">
        <v>38</v>
      </c>
      <c r="C8" s="60" t="s">
        <v>80</v>
      </c>
      <c r="D8" s="65" t="s">
        <v>148</v>
      </c>
      <c r="E8" s="69" t="s">
        <v>29</v>
      </c>
      <c r="F8" s="111">
        <v>3000</v>
      </c>
      <c r="G8" s="17">
        <v>21</v>
      </c>
      <c r="H8" s="7">
        <v>20</v>
      </c>
      <c r="I8" s="7">
        <v>19</v>
      </c>
      <c r="J8" s="18">
        <v>18</v>
      </c>
      <c r="K8" s="103">
        <v>5141</v>
      </c>
      <c r="L8" s="95">
        <v>4897</v>
      </c>
      <c r="M8" s="95">
        <v>4702</v>
      </c>
      <c r="N8" s="164">
        <v>4410</v>
      </c>
      <c r="O8" s="161" t="s">
        <v>128</v>
      </c>
      <c r="P8" s="154" t="s">
        <v>102</v>
      </c>
      <c r="Q8" s="161" t="s">
        <v>128</v>
      </c>
      <c r="R8" s="154" t="s">
        <v>114</v>
      </c>
    </row>
    <row r="9" spans="1:18" ht="12">
      <c r="A9" s="58" t="s">
        <v>47</v>
      </c>
      <c r="B9" s="57" t="s">
        <v>38</v>
      </c>
      <c r="C9" s="60" t="s">
        <v>80</v>
      </c>
      <c r="D9" s="65" t="s">
        <v>148</v>
      </c>
      <c r="E9" s="69">
        <v>-18</v>
      </c>
      <c r="F9" s="111">
        <v>3000</v>
      </c>
      <c r="G9" s="17">
        <v>22</v>
      </c>
      <c r="H9" s="7">
        <v>21</v>
      </c>
      <c r="I9" s="7">
        <v>20</v>
      </c>
      <c r="J9" s="18">
        <v>18.5</v>
      </c>
      <c r="K9" s="103">
        <v>5384</v>
      </c>
      <c r="L9" s="95">
        <v>5129</v>
      </c>
      <c r="M9" s="95">
        <v>4924</v>
      </c>
      <c r="N9" s="164">
        <v>4617</v>
      </c>
      <c r="O9" s="161" t="s">
        <v>128</v>
      </c>
      <c r="P9" s="154" t="s">
        <v>102</v>
      </c>
      <c r="Q9" s="161" t="s">
        <v>128</v>
      </c>
      <c r="R9" s="154" t="s">
        <v>114</v>
      </c>
    </row>
    <row r="10" spans="1:18" ht="12">
      <c r="A10" s="58" t="s">
        <v>47</v>
      </c>
      <c r="B10" s="9" t="s">
        <v>25</v>
      </c>
      <c r="C10" s="61" t="s">
        <v>26</v>
      </c>
      <c r="D10" s="65" t="s">
        <v>148</v>
      </c>
      <c r="E10" s="68" t="s">
        <v>28</v>
      </c>
      <c r="F10" s="131">
        <v>3000</v>
      </c>
      <c r="G10" s="17">
        <v>36</v>
      </c>
      <c r="H10" s="7">
        <v>34</v>
      </c>
      <c r="I10" s="7">
        <v>32.5</v>
      </c>
      <c r="J10" s="18">
        <v>30.5</v>
      </c>
      <c r="K10" s="103">
        <v>8902</v>
      </c>
      <c r="L10" s="95">
        <v>8457</v>
      </c>
      <c r="M10" s="95">
        <v>8100</v>
      </c>
      <c r="N10" s="164">
        <v>7566</v>
      </c>
      <c r="O10" s="161" t="s">
        <v>128</v>
      </c>
      <c r="P10" s="30" t="s">
        <v>103</v>
      </c>
      <c r="Q10" s="161" t="s">
        <v>128</v>
      </c>
      <c r="R10" s="30" t="s">
        <v>119</v>
      </c>
    </row>
    <row r="11" spans="1:18" ht="12">
      <c r="A11" s="58" t="s">
        <v>47</v>
      </c>
      <c r="B11" s="6" t="s">
        <v>25</v>
      </c>
      <c r="C11" s="62" t="s">
        <v>26</v>
      </c>
      <c r="D11" s="65" t="s">
        <v>148</v>
      </c>
      <c r="E11" s="69" t="s">
        <v>29</v>
      </c>
      <c r="F11" s="131">
        <v>3000</v>
      </c>
      <c r="G11" s="17">
        <v>43</v>
      </c>
      <c r="H11" s="7">
        <v>40.5</v>
      </c>
      <c r="I11" s="7">
        <v>39</v>
      </c>
      <c r="J11" s="18">
        <v>36.5</v>
      </c>
      <c r="K11" s="103">
        <v>10633</v>
      </c>
      <c r="L11" s="95">
        <v>10102</v>
      </c>
      <c r="M11" s="95">
        <v>9676</v>
      </c>
      <c r="N11" s="164">
        <v>9038</v>
      </c>
      <c r="O11" s="161" t="s">
        <v>128</v>
      </c>
      <c r="P11" s="30" t="s">
        <v>103</v>
      </c>
      <c r="Q11" s="161" t="s">
        <v>128</v>
      </c>
      <c r="R11" s="30" t="s">
        <v>119</v>
      </c>
    </row>
    <row r="12" spans="1:18" ht="12">
      <c r="A12" s="58" t="s">
        <v>47</v>
      </c>
      <c r="B12" s="6" t="s">
        <v>25</v>
      </c>
      <c r="C12" s="62" t="s">
        <v>26</v>
      </c>
      <c r="D12" s="65" t="s">
        <v>148</v>
      </c>
      <c r="E12" s="69">
        <v>-18</v>
      </c>
      <c r="F12" s="111">
        <v>3000</v>
      </c>
      <c r="G12" s="17">
        <v>45</v>
      </c>
      <c r="H12" s="7">
        <v>42.5</v>
      </c>
      <c r="I12" s="7">
        <v>41</v>
      </c>
      <c r="J12" s="18">
        <v>38</v>
      </c>
      <c r="K12" s="103">
        <v>11165</v>
      </c>
      <c r="L12" s="95">
        <v>10607</v>
      </c>
      <c r="M12" s="95">
        <v>10160</v>
      </c>
      <c r="N12" s="164">
        <v>9490</v>
      </c>
      <c r="O12" s="161" t="s">
        <v>128</v>
      </c>
      <c r="P12" s="30" t="s">
        <v>103</v>
      </c>
      <c r="Q12" s="161" t="s">
        <v>128</v>
      </c>
      <c r="R12" s="30" t="s">
        <v>119</v>
      </c>
    </row>
    <row r="13" spans="1:18" ht="12">
      <c r="A13" s="58" t="s">
        <v>47</v>
      </c>
      <c r="B13" s="62" t="s">
        <v>31</v>
      </c>
      <c r="C13" s="62" t="s">
        <v>31</v>
      </c>
      <c r="D13" s="15" t="s">
        <v>35</v>
      </c>
      <c r="E13" s="69" t="s">
        <v>28</v>
      </c>
      <c r="F13" s="131">
        <v>3000</v>
      </c>
      <c r="G13" s="17">
        <v>13</v>
      </c>
      <c r="H13" s="7">
        <v>12.5</v>
      </c>
      <c r="I13" s="7">
        <v>12</v>
      </c>
      <c r="J13" s="18">
        <v>11</v>
      </c>
      <c r="K13" s="103">
        <v>3178</v>
      </c>
      <c r="L13" s="95">
        <v>3020</v>
      </c>
      <c r="M13" s="95">
        <v>2892</v>
      </c>
      <c r="N13" s="164">
        <v>2702</v>
      </c>
      <c r="O13" s="161" t="s">
        <v>128</v>
      </c>
      <c r="P13" s="30" t="s">
        <v>98</v>
      </c>
      <c r="Q13" s="161" t="s">
        <v>128</v>
      </c>
      <c r="R13" s="30" t="s">
        <v>115</v>
      </c>
    </row>
    <row r="14" spans="1:18" ht="12">
      <c r="A14" s="58" t="s">
        <v>47</v>
      </c>
      <c r="B14" s="62" t="s">
        <v>31</v>
      </c>
      <c r="C14" s="62" t="s">
        <v>31</v>
      </c>
      <c r="D14" s="15" t="s">
        <v>35</v>
      </c>
      <c r="E14" s="69" t="s">
        <v>29</v>
      </c>
      <c r="F14" s="131">
        <v>3000</v>
      </c>
      <c r="G14" s="17">
        <v>15</v>
      </c>
      <c r="H14" s="7">
        <v>14</v>
      </c>
      <c r="I14" s="7">
        <v>13.5</v>
      </c>
      <c r="J14" s="18">
        <v>12.5</v>
      </c>
      <c r="K14" s="103">
        <v>3655</v>
      </c>
      <c r="L14" s="95">
        <v>3472</v>
      </c>
      <c r="M14" s="95">
        <v>3326</v>
      </c>
      <c r="N14" s="164">
        <v>3107</v>
      </c>
      <c r="O14" s="161" t="s">
        <v>128</v>
      </c>
      <c r="P14" s="30" t="s">
        <v>98</v>
      </c>
      <c r="Q14" s="161" t="s">
        <v>128</v>
      </c>
      <c r="R14" s="30" t="s">
        <v>115</v>
      </c>
    </row>
    <row r="15" spans="1:18" ht="12">
      <c r="A15" s="58" t="s">
        <v>47</v>
      </c>
      <c r="B15" s="62" t="s">
        <v>31</v>
      </c>
      <c r="C15" s="62" t="s">
        <v>31</v>
      </c>
      <c r="D15" s="15" t="s">
        <v>35</v>
      </c>
      <c r="E15" s="69">
        <v>-18</v>
      </c>
      <c r="F15" s="111">
        <v>3000</v>
      </c>
      <c r="G15" s="17">
        <v>15.5</v>
      </c>
      <c r="H15" s="7">
        <v>15</v>
      </c>
      <c r="I15" s="7">
        <v>14</v>
      </c>
      <c r="J15" s="18">
        <v>13</v>
      </c>
      <c r="K15" s="103">
        <v>3838</v>
      </c>
      <c r="L15" s="95">
        <v>3646</v>
      </c>
      <c r="M15" s="95">
        <v>3492</v>
      </c>
      <c r="N15" s="164">
        <v>3262</v>
      </c>
      <c r="O15" s="161" t="s">
        <v>128</v>
      </c>
      <c r="P15" s="30" t="s">
        <v>98</v>
      </c>
      <c r="Q15" s="161" t="s">
        <v>128</v>
      </c>
      <c r="R15" s="30" t="s">
        <v>115</v>
      </c>
    </row>
    <row r="16" spans="1:18" ht="12">
      <c r="A16" s="58" t="s">
        <v>47</v>
      </c>
      <c r="B16" s="62" t="s">
        <v>31</v>
      </c>
      <c r="C16" s="62" t="s">
        <v>79</v>
      </c>
      <c r="D16" s="65" t="s">
        <v>148</v>
      </c>
      <c r="E16" s="69" t="s">
        <v>28</v>
      </c>
      <c r="F16" s="131">
        <v>3000</v>
      </c>
      <c r="G16" s="17">
        <v>13</v>
      </c>
      <c r="H16" s="7">
        <v>12.5</v>
      </c>
      <c r="I16" s="7">
        <v>12</v>
      </c>
      <c r="J16" s="18">
        <v>11</v>
      </c>
      <c r="K16" s="103">
        <v>3178</v>
      </c>
      <c r="L16" s="95">
        <v>3020</v>
      </c>
      <c r="M16" s="95">
        <v>2892</v>
      </c>
      <c r="N16" s="164">
        <v>2702</v>
      </c>
      <c r="O16" s="161" t="s">
        <v>128</v>
      </c>
      <c r="P16" s="30" t="s">
        <v>98</v>
      </c>
      <c r="Q16" s="161" t="s">
        <v>128</v>
      </c>
      <c r="R16" s="30" t="s">
        <v>115</v>
      </c>
    </row>
    <row r="17" spans="1:18" ht="12">
      <c r="A17" s="58" t="s">
        <v>47</v>
      </c>
      <c r="B17" s="62" t="s">
        <v>31</v>
      </c>
      <c r="C17" s="62" t="s">
        <v>79</v>
      </c>
      <c r="D17" s="65" t="s">
        <v>148</v>
      </c>
      <c r="E17" s="69" t="s">
        <v>29</v>
      </c>
      <c r="F17" s="131">
        <v>3000</v>
      </c>
      <c r="G17" s="17">
        <v>15</v>
      </c>
      <c r="H17" s="7">
        <v>14</v>
      </c>
      <c r="I17" s="7">
        <v>13.5</v>
      </c>
      <c r="J17" s="18">
        <v>13</v>
      </c>
      <c r="K17" s="103">
        <v>3655</v>
      </c>
      <c r="L17" s="95">
        <v>3472</v>
      </c>
      <c r="M17" s="95">
        <v>3326</v>
      </c>
      <c r="N17" s="164">
        <v>3107</v>
      </c>
      <c r="O17" s="161" t="s">
        <v>128</v>
      </c>
      <c r="P17" s="30" t="s">
        <v>98</v>
      </c>
      <c r="Q17" s="161" t="s">
        <v>128</v>
      </c>
      <c r="R17" s="30" t="s">
        <v>115</v>
      </c>
    </row>
    <row r="18" spans="1:18" ht="12">
      <c r="A18" s="58" t="s">
        <v>47</v>
      </c>
      <c r="B18" s="62" t="s">
        <v>31</v>
      </c>
      <c r="C18" s="62" t="s">
        <v>79</v>
      </c>
      <c r="D18" s="65" t="s">
        <v>148</v>
      </c>
      <c r="E18" s="69">
        <v>-18</v>
      </c>
      <c r="F18" s="111">
        <v>3000</v>
      </c>
      <c r="G18" s="17">
        <v>15.5</v>
      </c>
      <c r="H18" s="7">
        <v>15</v>
      </c>
      <c r="I18" s="7">
        <v>14</v>
      </c>
      <c r="J18" s="18">
        <v>13</v>
      </c>
      <c r="K18" s="103">
        <v>3838</v>
      </c>
      <c r="L18" s="95">
        <v>3646</v>
      </c>
      <c r="M18" s="95">
        <v>3492</v>
      </c>
      <c r="N18" s="164">
        <v>3262</v>
      </c>
      <c r="O18" s="161" t="s">
        <v>128</v>
      </c>
      <c r="P18" s="30" t="s">
        <v>98</v>
      </c>
      <c r="Q18" s="161" t="s">
        <v>128</v>
      </c>
      <c r="R18" s="30" t="s">
        <v>115</v>
      </c>
    </row>
    <row r="19" spans="1:18" ht="12">
      <c r="A19" s="58" t="s">
        <v>47</v>
      </c>
      <c r="B19" s="6" t="s">
        <v>32</v>
      </c>
      <c r="C19" s="62" t="s">
        <v>33</v>
      </c>
      <c r="D19" s="65" t="s">
        <v>148</v>
      </c>
      <c r="E19" s="69" t="s">
        <v>28</v>
      </c>
      <c r="F19" s="131">
        <v>6000</v>
      </c>
      <c r="G19" s="17">
        <v>44.5</v>
      </c>
      <c r="H19" s="7">
        <v>42</v>
      </c>
      <c r="I19" s="7">
        <v>40.5</v>
      </c>
      <c r="J19" s="18">
        <v>37.5</v>
      </c>
      <c r="K19" s="103">
        <v>11022</v>
      </c>
      <c r="L19" s="95">
        <v>10471</v>
      </c>
      <c r="M19" s="95">
        <v>10030</v>
      </c>
      <c r="N19" s="164">
        <v>9368</v>
      </c>
      <c r="O19" s="161" t="s">
        <v>128</v>
      </c>
      <c r="P19" s="30" t="s">
        <v>108</v>
      </c>
      <c r="Q19" s="161" t="s">
        <v>128</v>
      </c>
      <c r="R19" s="30" t="s">
        <v>124</v>
      </c>
    </row>
    <row r="20" spans="1:18" ht="12">
      <c r="A20" s="58" t="s">
        <v>47</v>
      </c>
      <c r="B20" s="6" t="s">
        <v>32</v>
      </c>
      <c r="C20" s="62" t="s">
        <v>33</v>
      </c>
      <c r="D20" s="65" t="s">
        <v>148</v>
      </c>
      <c r="E20" s="69" t="s">
        <v>29</v>
      </c>
      <c r="F20" s="131">
        <v>6000</v>
      </c>
      <c r="G20" s="17">
        <v>51.5</v>
      </c>
      <c r="H20" s="7">
        <v>49</v>
      </c>
      <c r="I20" s="7">
        <v>46.5</v>
      </c>
      <c r="J20" s="18">
        <v>43.5</v>
      </c>
      <c r="K20" s="103">
        <v>12769</v>
      </c>
      <c r="L20" s="95">
        <v>12131</v>
      </c>
      <c r="M20" s="95">
        <v>11620</v>
      </c>
      <c r="N20" s="164">
        <v>10854</v>
      </c>
      <c r="O20" s="161" t="s">
        <v>128</v>
      </c>
      <c r="P20" s="30" t="s">
        <v>108</v>
      </c>
      <c r="Q20" s="161" t="s">
        <v>128</v>
      </c>
      <c r="R20" s="30" t="s">
        <v>124</v>
      </c>
    </row>
    <row r="21" spans="1:18" ht="12">
      <c r="A21" s="58" t="s">
        <v>47</v>
      </c>
      <c r="B21" s="6" t="s">
        <v>34</v>
      </c>
      <c r="C21" s="62" t="s">
        <v>34</v>
      </c>
      <c r="D21" s="15" t="s">
        <v>35</v>
      </c>
      <c r="E21" s="69" t="s">
        <v>28</v>
      </c>
      <c r="F21" s="131">
        <v>1500</v>
      </c>
      <c r="G21" s="17">
        <v>28.5</v>
      </c>
      <c r="H21" s="7">
        <v>27</v>
      </c>
      <c r="I21" s="7">
        <v>26</v>
      </c>
      <c r="J21" s="18">
        <v>24.5</v>
      </c>
      <c r="K21" s="103">
        <v>7121</v>
      </c>
      <c r="L21" s="95">
        <v>6765</v>
      </c>
      <c r="M21" s="95">
        <v>6480</v>
      </c>
      <c r="N21" s="164">
        <v>6053</v>
      </c>
      <c r="O21" s="161" t="s">
        <v>128</v>
      </c>
      <c r="P21" s="30" t="s">
        <v>107</v>
      </c>
      <c r="Q21" s="161" t="s">
        <v>128</v>
      </c>
      <c r="R21" s="30" t="s">
        <v>121</v>
      </c>
    </row>
    <row r="22" spans="1:18" ht="12">
      <c r="A22" s="58" t="s">
        <v>47</v>
      </c>
      <c r="B22" s="6" t="s">
        <v>34</v>
      </c>
      <c r="C22" s="62" t="s">
        <v>34</v>
      </c>
      <c r="D22" s="15" t="s">
        <v>35</v>
      </c>
      <c r="E22" s="69" t="s">
        <v>29</v>
      </c>
      <c r="F22" s="131">
        <v>1500</v>
      </c>
      <c r="G22" s="17">
        <v>33</v>
      </c>
      <c r="H22" s="7">
        <v>31</v>
      </c>
      <c r="I22" s="7">
        <v>30</v>
      </c>
      <c r="J22" s="18">
        <v>28</v>
      </c>
      <c r="K22" s="103">
        <v>8189</v>
      </c>
      <c r="L22" s="95">
        <v>7780</v>
      </c>
      <c r="M22" s="95">
        <v>7452</v>
      </c>
      <c r="N22" s="164">
        <v>6961</v>
      </c>
      <c r="O22" s="161" t="s">
        <v>128</v>
      </c>
      <c r="P22" s="30" t="s">
        <v>107</v>
      </c>
      <c r="Q22" s="161" t="s">
        <v>128</v>
      </c>
      <c r="R22" s="30" t="s">
        <v>121</v>
      </c>
    </row>
    <row r="23" spans="1:18" ht="12">
      <c r="A23" s="58" t="s">
        <v>47</v>
      </c>
      <c r="B23" s="6" t="s">
        <v>34</v>
      </c>
      <c r="C23" s="62" t="s">
        <v>34</v>
      </c>
      <c r="D23" s="15" t="s">
        <v>35</v>
      </c>
      <c r="E23" s="69">
        <v>-18</v>
      </c>
      <c r="F23" s="111">
        <v>1500</v>
      </c>
      <c r="G23" s="17">
        <v>34.5</v>
      </c>
      <c r="H23" s="7">
        <v>33</v>
      </c>
      <c r="I23" s="7">
        <v>31.5</v>
      </c>
      <c r="J23" s="18">
        <v>29.5</v>
      </c>
      <c r="K23" s="103">
        <v>8599</v>
      </c>
      <c r="L23" s="95">
        <v>8169</v>
      </c>
      <c r="M23" s="95">
        <v>7825</v>
      </c>
      <c r="N23" s="164">
        <v>7309</v>
      </c>
      <c r="O23" s="161" t="s">
        <v>128</v>
      </c>
      <c r="P23" s="30" t="s">
        <v>107</v>
      </c>
      <c r="Q23" s="161" t="s">
        <v>128</v>
      </c>
      <c r="R23" s="30" t="s">
        <v>121</v>
      </c>
    </row>
    <row r="24" spans="1:18" ht="12">
      <c r="A24" s="58" t="s">
        <v>47</v>
      </c>
      <c r="B24" s="6" t="s">
        <v>36</v>
      </c>
      <c r="C24" s="62" t="s">
        <v>36</v>
      </c>
      <c r="D24" s="15" t="s">
        <v>35</v>
      </c>
      <c r="E24" s="69" t="s">
        <v>28</v>
      </c>
      <c r="F24" s="131">
        <v>1500</v>
      </c>
      <c r="G24" s="17">
        <v>18.5</v>
      </c>
      <c r="H24" s="7">
        <v>17.5</v>
      </c>
      <c r="I24" s="7">
        <v>17</v>
      </c>
      <c r="J24" s="18">
        <v>16</v>
      </c>
      <c r="K24" s="103">
        <v>4591</v>
      </c>
      <c r="L24" s="95">
        <v>4361</v>
      </c>
      <c r="M24" s="95">
        <v>4178</v>
      </c>
      <c r="N24" s="164">
        <v>3902</v>
      </c>
      <c r="O24" s="161" t="s">
        <v>128</v>
      </c>
      <c r="P24" s="30" t="s">
        <v>102</v>
      </c>
      <c r="Q24" s="161" t="s">
        <v>128</v>
      </c>
      <c r="R24" s="30" t="s">
        <v>114</v>
      </c>
    </row>
    <row r="25" spans="1:18" ht="12">
      <c r="A25" s="58" t="s">
        <v>47</v>
      </c>
      <c r="B25" s="6" t="s">
        <v>36</v>
      </c>
      <c r="C25" s="62" t="s">
        <v>36</v>
      </c>
      <c r="D25" s="15" t="s">
        <v>35</v>
      </c>
      <c r="E25" s="69" t="s">
        <v>29</v>
      </c>
      <c r="F25" s="131">
        <v>1500</v>
      </c>
      <c r="G25" s="17">
        <v>21.5</v>
      </c>
      <c r="H25" s="7">
        <v>20</v>
      </c>
      <c r="I25" s="7">
        <v>19.5</v>
      </c>
      <c r="J25" s="18">
        <v>18</v>
      </c>
      <c r="K25" s="103">
        <v>5279</v>
      </c>
      <c r="L25" s="95">
        <v>5015</v>
      </c>
      <c r="M25" s="95">
        <v>4804</v>
      </c>
      <c r="N25" s="164">
        <v>4488</v>
      </c>
      <c r="O25" s="161" t="s">
        <v>128</v>
      </c>
      <c r="P25" s="30" t="s">
        <v>102</v>
      </c>
      <c r="Q25" s="161" t="s">
        <v>128</v>
      </c>
      <c r="R25" s="30" t="s">
        <v>114</v>
      </c>
    </row>
    <row r="26" spans="1:18" ht="12">
      <c r="A26" s="58" t="s">
        <v>47</v>
      </c>
      <c r="B26" s="6" t="s">
        <v>36</v>
      </c>
      <c r="C26" s="62" t="s">
        <v>36</v>
      </c>
      <c r="D26" s="15" t="s">
        <v>35</v>
      </c>
      <c r="E26" s="69">
        <v>-18</v>
      </c>
      <c r="F26" s="111">
        <v>1500</v>
      </c>
      <c r="G26" s="17">
        <v>22.5</v>
      </c>
      <c r="H26" s="7">
        <v>21</v>
      </c>
      <c r="I26" s="7">
        <v>20.5</v>
      </c>
      <c r="J26" s="18">
        <v>19</v>
      </c>
      <c r="K26" s="103">
        <v>5543</v>
      </c>
      <c r="L26" s="95">
        <v>5266</v>
      </c>
      <c r="M26" s="95">
        <v>5044</v>
      </c>
      <c r="N26" s="164">
        <v>4712</v>
      </c>
      <c r="O26" s="161" t="s">
        <v>128</v>
      </c>
      <c r="P26" s="30" t="s">
        <v>102</v>
      </c>
      <c r="Q26" s="161" t="s">
        <v>128</v>
      </c>
      <c r="R26" s="30" t="s">
        <v>114</v>
      </c>
    </row>
    <row r="27" spans="1:18" ht="12">
      <c r="A27" s="58" t="s">
        <v>47</v>
      </c>
      <c r="B27" s="6" t="s">
        <v>25</v>
      </c>
      <c r="C27" s="62" t="s">
        <v>25</v>
      </c>
      <c r="D27" s="15" t="s">
        <v>35</v>
      </c>
      <c r="E27" s="69" t="s">
        <v>28</v>
      </c>
      <c r="F27" s="131">
        <v>1500</v>
      </c>
      <c r="G27" s="17">
        <v>31</v>
      </c>
      <c r="H27" s="7">
        <v>30</v>
      </c>
      <c r="I27" s="7">
        <v>28.5</v>
      </c>
      <c r="J27" s="18">
        <v>26.5</v>
      </c>
      <c r="K27" s="103">
        <v>7769</v>
      </c>
      <c r="L27" s="95">
        <v>7380</v>
      </c>
      <c r="M27" s="95">
        <v>7070</v>
      </c>
      <c r="N27" s="164">
        <v>6603</v>
      </c>
      <c r="O27" s="161" t="s">
        <v>128</v>
      </c>
      <c r="P27" s="30" t="s">
        <v>108</v>
      </c>
      <c r="Q27" s="161" t="s">
        <v>128</v>
      </c>
      <c r="R27" s="30" t="s">
        <v>124</v>
      </c>
    </row>
    <row r="28" spans="1:18" ht="12">
      <c r="A28" s="58" t="s">
        <v>47</v>
      </c>
      <c r="B28" s="6" t="s">
        <v>25</v>
      </c>
      <c r="C28" s="62" t="s">
        <v>25</v>
      </c>
      <c r="D28" s="15" t="s">
        <v>35</v>
      </c>
      <c r="E28" s="69" t="s">
        <v>29</v>
      </c>
      <c r="F28" s="131">
        <v>1500</v>
      </c>
      <c r="G28" s="17">
        <v>36</v>
      </c>
      <c r="H28" s="7">
        <v>34</v>
      </c>
      <c r="I28" s="7">
        <v>33</v>
      </c>
      <c r="J28" s="18">
        <v>30.5</v>
      </c>
      <c r="K28" s="103">
        <v>8934</v>
      </c>
      <c r="L28" s="95">
        <v>8487</v>
      </c>
      <c r="M28" s="95">
        <v>8130</v>
      </c>
      <c r="N28" s="164">
        <v>7594</v>
      </c>
      <c r="O28" s="161" t="s">
        <v>128</v>
      </c>
      <c r="P28" s="30" t="s">
        <v>108</v>
      </c>
      <c r="Q28" s="161" t="s">
        <v>128</v>
      </c>
      <c r="R28" s="30" t="s">
        <v>124</v>
      </c>
    </row>
    <row r="29" spans="1:18" ht="12">
      <c r="A29" s="58" t="s">
        <v>47</v>
      </c>
      <c r="B29" s="6" t="s">
        <v>25</v>
      </c>
      <c r="C29" s="62" t="s">
        <v>25</v>
      </c>
      <c r="D29" s="15" t="s">
        <v>35</v>
      </c>
      <c r="E29" s="69">
        <v>-18</v>
      </c>
      <c r="F29" s="111">
        <v>1500</v>
      </c>
      <c r="G29" s="17">
        <v>38</v>
      </c>
      <c r="H29" s="7">
        <v>36</v>
      </c>
      <c r="I29" s="7">
        <v>34.5</v>
      </c>
      <c r="J29" s="18">
        <v>32</v>
      </c>
      <c r="K29" s="103">
        <v>9381</v>
      </c>
      <c r="L29" s="95">
        <v>8912</v>
      </c>
      <c r="M29" s="95">
        <v>8536</v>
      </c>
      <c r="N29" s="164">
        <v>7974</v>
      </c>
      <c r="O29" s="161" t="s">
        <v>128</v>
      </c>
      <c r="P29" s="30" t="s">
        <v>108</v>
      </c>
      <c r="Q29" s="161" t="s">
        <v>128</v>
      </c>
      <c r="R29" s="30" t="s">
        <v>124</v>
      </c>
    </row>
    <row r="30" spans="1:18" ht="12">
      <c r="A30" s="58" t="s">
        <v>47</v>
      </c>
      <c r="B30" s="6" t="s">
        <v>37</v>
      </c>
      <c r="C30" s="62" t="s">
        <v>37</v>
      </c>
      <c r="D30" s="15" t="s">
        <v>35</v>
      </c>
      <c r="E30" s="69" t="s">
        <v>28</v>
      </c>
      <c r="F30" s="131">
        <v>1500</v>
      </c>
      <c r="G30" s="17">
        <v>5</v>
      </c>
      <c r="H30" s="7">
        <v>4.5</v>
      </c>
      <c r="I30" s="7">
        <v>4.5</v>
      </c>
      <c r="J30" s="18">
        <v>4</v>
      </c>
      <c r="K30" s="103">
        <v>1148</v>
      </c>
      <c r="L30" s="95">
        <v>1091</v>
      </c>
      <c r="M30" s="95">
        <v>1045</v>
      </c>
      <c r="N30" s="164">
        <v>976</v>
      </c>
      <c r="O30" s="161" t="s">
        <v>93</v>
      </c>
      <c r="P30" s="30" t="s">
        <v>100</v>
      </c>
      <c r="Q30" s="161" t="s">
        <v>93</v>
      </c>
      <c r="R30" s="30" t="s">
        <v>100</v>
      </c>
    </row>
    <row r="31" spans="1:18" ht="12">
      <c r="A31" s="58" t="s">
        <v>47</v>
      </c>
      <c r="B31" s="6" t="s">
        <v>37</v>
      </c>
      <c r="C31" s="62" t="s">
        <v>37</v>
      </c>
      <c r="D31" s="15" t="s">
        <v>35</v>
      </c>
      <c r="E31" s="69" t="s">
        <v>29</v>
      </c>
      <c r="F31" s="131">
        <v>1500</v>
      </c>
      <c r="G31" s="17">
        <v>5.5</v>
      </c>
      <c r="H31" s="7">
        <v>5.5</v>
      </c>
      <c r="I31" s="7">
        <v>5</v>
      </c>
      <c r="J31" s="18">
        <v>4.5</v>
      </c>
      <c r="K31" s="103">
        <v>1320</v>
      </c>
      <c r="L31" s="95">
        <v>1254</v>
      </c>
      <c r="M31" s="95">
        <v>1201</v>
      </c>
      <c r="N31" s="164">
        <v>1122</v>
      </c>
      <c r="O31" s="161" t="s">
        <v>93</v>
      </c>
      <c r="P31" s="30" t="s">
        <v>100</v>
      </c>
      <c r="Q31" s="161" t="s">
        <v>93</v>
      </c>
      <c r="R31" s="30" t="s">
        <v>100</v>
      </c>
    </row>
    <row r="32" spans="1:18" ht="12">
      <c r="A32" s="58" t="s">
        <v>47</v>
      </c>
      <c r="B32" s="6" t="s">
        <v>38</v>
      </c>
      <c r="C32" s="62" t="s">
        <v>38</v>
      </c>
      <c r="D32" s="15" t="s">
        <v>35</v>
      </c>
      <c r="E32" s="69" t="s">
        <v>28</v>
      </c>
      <c r="F32" s="131">
        <v>1500</v>
      </c>
      <c r="G32" s="17">
        <v>17</v>
      </c>
      <c r="H32" s="7">
        <v>16.5</v>
      </c>
      <c r="I32" s="7">
        <v>15.5</v>
      </c>
      <c r="J32" s="18">
        <v>14.5</v>
      </c>
      <c r="K32" s="103">
        <v>4238</v>
      </c>
      <c r="L32" s="95">
        <v>4026</v>
      </c>
      <c r="M32" s="95">
        <v>3856</v>
      </c>
      <c r="N32" s="164">
        <v>3602</v>
      </c>
      <c r="O32" s="161" t="s">
        <v>128</v>
      </c>
      <c r="P32" s="30" t="s">
        <v>102</v>
      </c>
      <c r="Q32" s="161" t="s">
        <v>128</v>
      </c>
      <c r="R32" s="30" t="s">
        <v>114</v>
      </c>
    </row>
    <row r="33" spans="1:18" ht="12">
      <c r="A33" s="58" t="s">
        <v>47</v>
      </c>
      <c r="B33" s="6" t="s">
        <v>38</v>
      </c>
      <c r="C33" s="62" t="s">
        <v>38</v>
      </c>
      <c r="D33" s="15" t="s">
        <v>35</v>
      </c>
      <c r="E33" s="69" t="s">
        <v>29</v>
      </c>
      <c r="F33" s="131">
        <v>1500</v>
      </c>
      <c r="G33" s="17">
        <v>19.5</v>
      </c>
      <c r="H33" s="7">
        <v>19</v>
      </c>
      <c r="I33" s="7">
        <v>18</v>
      </c>
      <c r="J33" s="18">
        <v>17</v>
      </c>
      <c r="K33" s="103">
        <v>4873</v>
      </c>
      <c r="L33" s="95">
        <v>4630</v>
      </c>
      <c r="M33" s="95">
        <v>4435</v>
      </c>
      <c r="N33" s="164">
        <v>4142</v>
      </c>
      <c r="O33" s="161" t="s">
        <v>128</v>
      </c>
      <c r="P33" s="30" t="s">
        <v>102</v>
      </c>
      <c r="Q33" s="161" t="s">
        <v>128</v>
      </c>
      <c r="R33" s="30" t="s">
        <v>114</v>
      </c>
    </row>
    <row r="34" spans="1:18" ht="12">
      <c r="A34" s="58" t="s">
        <v>47</v>
      </c>
      <c r="B34" s="6" t="s">
        <v>38</v>
      </c>
      <c r="C34" s="62" t="s">
        <v>38</v>
      </c>
      <c r="D34" s="15" t="s">
        <v>35</v>
      </c>
      <c r="E34" s="69">
        <v>-18</v>
      </c>
      <c r="F34" s="111">
        <v>1500</v>
      </c>
      <c r="G34" s="17">
        <v>20.5</v>
      </c>
      <c r="H34" s="7">
        <v>20</v>
      </c>
      <c r="I34" s="7">
        <v>19</v>
      </c>
      <c r="J34" s="18">
        <v>17.5</v>
      </c>
      <c r="K34" s="103">
        <v>5117</v>
      </c>
      <c r="L34" s="95">
        <v>4861</v>
      </c>
      <c r="M34" s="95">
        <v>4656</v>
      </c>
      <c r="N34" s="164">
        <v>4349</v>
      </c>
      <c r="O34" s="161" t="s">
        <v>128</v>
      </c>
      <c r="P34" s="30" t="s">
        <v>102</v>
      </c>
      <c r="Q34" s="161" t="s">
        <v>128</v>
      </c>
      <c r="R34" s="30" t="s">
        <v>114</v>
      </c>
    </row>
    <row r="35" spans="1:18" ht="12">
      <c r="A35" s="58" t="s">
        <v>47</v>
      </c>
      <c r="B35" s="6" t="s">
        <v>30</v>
      </c>
      <c r="C35" s="62" t="s">
        <v>39</v>
      </c>
      <c r="D35" s="65" t="s">
        <v>148</v>
      </c>
      <c r="E35" s="69" t="s">
        <v>28</v>
      </c>
      <c r="F35" s="131">
        <v>3000</v>
      </c>
      <c r="G35" s="17">
        <v>16</v>
      </c>
      <c r="H35" s="7">
        <v>15</v>
      </c>
      <c r="I35" s="7">
        <v>14.5</v>
      </c>
      <c r="J35" s="18">
        <v>13.5</v>
      </c>
      <c r="K35" s="103">
        <v>3885</v>
      </c>
      <c r="L35" s="95">
        <v>3690</v>
      </c>
      <c r="M35" s="95">
        <v>3535</v>
      </c>
      <c r="N35" s="164">
        <v>3302</v>
      </c>
      <c r="O35" s="161" t="s">
        <v>128</v>
      </c>
      <c r="P35" s="30" t="s">
        <v>98</v>
      </c>
      <c r="Q35" s="161" t="s">
        <v>128</v>
      </c>
      <c r="R35" s="30" t="s">
        <v>115</v>
      </c>
    </row>
    <row r="36" spans="1:18" ht="12">
      <c r="A36" s="58" t="s">
        <v>47</v>
      </c>
      <c r="B36" s="6" t="s">
        <v>30</v>
      </c>
      <c r="C36" s="62" t="s">
        <v>39</v>
      </c>
      <c r="D36" s="65" t="s">
        <v>148</v>
      </c>
      <c r="E36" s="69" t="s">
        <v>29</v>
      </c>
      <c r="F36" s="131">
        <v>3000</v>
      </c>
      <c r="G36" s="17">
        <v>18</v>
      </c>
      <c r="H36" s="7">
        <v>17</v>
      </c>
      <c r="I36" s="7">
        <v>16.5</v>
      </c>
      <c r="J36" s="18">
        <v>15.5</v>
      </c>
      <c r="K36" s="103">
        <v>4467</v>
      </c>
      <c r="L36" s="95">
        <v>4244</v>
      </c>
      <c r="M36" s="95">
        <v>4065</v>
      </c>
      <c r="N36" s="164">
        <v>3797</v>
      </c>
      <c r="O36" s="161" t="s">
        <v>128</v>
      </c>
      <c r="P36" s="30" t="s">
        <v>98</v>
      </c>
      <c r="Q36" s="161" t="s">
        <v>128</v>
      </c>
      <c r="R36" s="30" t="s">
        <v>115</v>
      </c>
    </row>
    <row r="37" spans="1:18" ht="12">
      <c r="A37" s="58" t="s">
        <v>47</v>
      </c>
      <c r="B37" s="6" t="s">
        <v>30</v>
      </c>
      <c r="C37" s="62" t="s">
        <v>39</v>
      </c>
      <c r="D37" s="65" t="s">
        <v>148</v>
      </c>
      <c r="E37" s="69">
        <v>-18</v>
      </c>
      <c r="F37" s="111">
        <v>3000</v>
      </c>
      <c r="G37" s="17">
        <v>19</v>
      </c>
      <c r="H37" s="7">
        <v>18</v>
      </c>
      <c r="I37" s="7">
        <v>17.5</v>
      </c>
      <c r="J37" s="18">
        <v>16</v>
      </c>
      <c r="K37" s="103">
        <v>4691</v>
      </c>
      <c r="L37" s="95">
        <v>4456</v>
      </c>
      <c r="M37" s="95">
        <v>4268</v>
      </c>
      <c r="N37" s="164">
        <v>3987</v>
      </c>
      <c r="O37" s="161" t="s">
        <v>128</v>
      </c>
      <c r="P37" s="30" t="s">
        <v>98</v>
      </c>
      <c r="Q37" s="161" t="s">
        <v>128</v>
      </c>
      <c r="R37" s="30" t="s">
        <v>115</v>
      </c>
    </row>
    <row r="38" spans="1:18" ht="12">
      <c r="A38" s="58" t="s">
        <v>47</v>
      </c>
      <c r="B38" s="6" t="s">
        <v>32</v>
      </c>
      <c r="C38" s="62" t="s">
        <v>40</v>
      </c>
      <c r="D38" s="65" t="s">
        <v>148</v>
      </c>
      <c r="E38" s="69" t="s">
        <v>28</v>
      </c>
      <c r="F38" s="131">
        <v>6000</v>
      </c>
      <c r="G38" s="17">
        <v>42</v>
      </c>
      <c r="H38" s="7">
        <v>40</v>
      </c>
      <c r="I38" s="7">
        <v>38</v>
      </c>
      <c r="J38" s="18">
        <v>35.5</v>
      </c>
      <c r="K38" s="103">
        <v>10402</v>
      </c>
      <c r="L38" s="95">
        <v>9882</v>
      </c>
      <c r="M38" s="95">
        <v>9466</v>
      </c>
      <c r="N38" s="164">
        <v>8842</v>
      </c>
      <c r="O38" s="161" t="s">
        <v>128</v>
      </c>
      <c r="P38" s="30" t="s">
        <v>105</v>
      </c>
      <c r="Q38" s="161" t="s">
        <v>128</v>
      </c>
      <c r="R38" s="30" t="s">
        <v>120</v>
      </c>
    </row>
    <row r="39" spans="1:18" ht="12">
      <c r="A39" s="58" t="s">
        <v>47</v>
      </c>
      <c r="B39" s="6" t="s">
        <v>32</v>
      </c>
      <c r="C39" s="62" t="s">
        <v>40</v>
      </c>
      <c r="D39" s="65" t="s">
        <v>148</v>
      </c>
      <c r="E39" s="69" t="s">
        <v>29</v>
      </c>
      <c r="F39" s="131">
        <v>6000</v>
      </c>
      <c r="G39" s="17">
        <v>47.5</v>
      </c>
      <c r="H39" s="7">
        <v>45</v>
      </c>
      <c r="I39" s="7">
        <v>43.5</v>
      </c>
      <c r="J39" s="18">
        <v>40.5</v>
      </c>
      <c r="K39" s="103">
        <v>11847</v>
      </c>
      <c r="L39" s="95">
        <v>11255</v>
      </c>
      <c r="M39" s="95">
        <v>10781</v>
      </c>
      <c r="N39" s="164">
        <v>10070</v>
      </c>
      <c r="O39" s="161" t="s">
        <v>128</v>
      </c>
      <c r="P39" s="30" t="s">
        <v>105</v>
      </c>
      <c r="Q39" s="161" t="s">
        <v>128</v>
      </c>
      <c r="R39" s="30" t="s">
        <v>120</v>
      </c>
    </row>
    <row r="40" spans="1:18" ht="12">
      <c r="A40" s="58" t="s">
        <v>47</v>
      </c>
      <c r="B40" s="6" t="s">
        <v>41</v>
      </c>
      <c r="C40" s="62" t="s">
        <v>41</v>
      </c>
      <c r="D40" s="15" t="s">
        <v>35</v>
      </c>
      <c r="E40" s="69" t="s">
        <v>28</v>
      </c>
      <c r="F40" s="131">
        <v>1500</v>
      </c>
      <c r="G40" s="17">
        <v>14.5</v>
      </c>
      <c r="H40" s="7">
        <v>13.5</v>
      </c>
      <c r="I40" s="7">
        <v>13</v>
      </c>
      <c r="J40" s="18">
        <v>12</v>
      </c>
      <c r="K40" s="103">
        <v>3531</v>
      </c>
      <c r="L40" s="95">
        <v>3355</v>
      </c>
      <c r="M40" s="95">
        <v>3214</v>
      </c>
      <c r="N40" s="164">
        <v>3002</v>
      </c>
      <c r="O40" s="161" t="s">
        <v>128</v>
      </c>
      <c r="P40" s="30" t="s">
        <v>131</v>
      </c>
      <c r="Q40" s="161" t="s">
        <v>128</v>
      </c>
      <c r="R40" s="30" t="s">
        <v>116</v>
      </c>
    </row>
    <row r="41" spans="1:18" ht="12">
      <c r="A41" s="58" t="s">
        <v>47</v>
      </c>
      <c r="B41" s="6" t="s">
        <v>41</v>
      </c>
      <c r="C41" s="62" t="s">
        <v>41</v>
      </c>
      <c r="D41" s="15" t="s">
        <v>35</v>
      </c>
      <c r="E41" s="69" t="s">
        <v>29</v>
      </c>
      <c r="F41" s="131">
        <v>1500</v>
      </c>
      <c r="G41" s="17">
        <v>16.5</v>
      </c>
      <c r="H41" s="7">
        <v>15.5</v>
      </c>
      <c r="I41" s="7">
        <v>15</v>
      </c>
      <c r="J41" s="18">
        <v>14</v>
      </c>
      <c r="K41" s="103">
        <v>4061</v>
      </c>
      <c r="L41" s="95">
        <v>3858</v>
      </c>
      <c r="M41" s="95">
        <v>3696</v>
      </c>
      <c r="N41" s="164">
        <v>3452</v>
      </c>
      <c r="O41" s="161" t="s">
        <v>128</v>
      </c>
      <c r="P41" s="30" t="s">
        <v>131</v>
      </c>
      <c r="Q41" s="161" t="s">
        <v>128</v>
      </c>
      <c r="R41" s="30" t="s">
        <v>116</v>
      </c>
    </row>
    <row r="42" spans="1:18" ht="12">
      <c r="A42" s="58" t="s">
        <v>47</v>
      </c>
      <c r="B42" s="6" t="s">
        <v>41</v>
      </c>
      <c r="C42" s="62" t="s">
        <v>41</v>
      </c>
      <c r="D42" s="15" t="s">
        <v>35</v>
      </c>
      <c r="E42" s="69">
        <v>-18</v>
      </c>
      <c r="F42" s="111">
        <v>1500</v>
      </c>
      <c r="G42" s="17">
        <v>17.5</v>
      </c>
      <c r="H42" s="7">
        <v>16.5</v>
      </c>
      <c r="I42" s="7">
        <v>16</v>
      </c>
      <c r="J42" s="18">
        <v>15</v>
      </c>
      <c r="K42" s="103">
        <v>4264</v>
      </c>
      <c r="L42" s="95">
        <v>4051</v>
      </c>
      <c r="M42" s="95">
        <v>3880</v>
      </c>
      <c r="N42" s="164">
        <v>3625</v>
      </c>
      <c r="O42" s="161" t="s">
        <v>128</v>
      </c>
      <c r="P42" s="30" t="s">
        <v>131</v>
      </c>
      <c r="Q42" s="161" t="s">
        <v>128</v>
      </c>
      <c r="R42" s="30" t="s">
        <v>116</v>
      </c>
    </row>
    <row r="43" spans="1:18" ht="12">
      <c r="A43" s="58" t="s">
        <v>47</v>
      </c>
      <c r="B43" s="6" t="s">
        <v>41</v>
      </c>
      <c r="C43" s="62" t="s">
        <v>81</v>
      </c>
      <c r="D43" s="65" t="s">
        <v>148</v>
      </c>
      <c r="E43" s="69" t="s">
        <v>28</v>
      </c>
      <c r="F43" s="111">
        <v>6000</v>
      </c>
      <c r="G43" s="17">
        <v>47</v>
      </c>
      <c r="H43" s="7">
        <v>46.5</v>
      </c>
      <c r="I43" s="7">
        <v>46</v>
      </c>
      <c r="J43" s="18">
        <v>45.5</v>
      </c>
      <c r="K43" s="103">
        <v>11713</v>
      </c>
      <c r="L43" s="95">
        <v>11569</v>
      </c>
      <c r="M43" s="95">
        <v>11402</v>
      </c>
      <c r="N43" s="164">
        <v>11300</v>
      </c>
      <c r="O43" s="161" t="s">
        <v>128</v>
      </c>
      <c r="P43" s="30" t="s">
        <v>97</v>
      </c>
      <c r="Q43" s="161" t="s">
        <v>128</v>
      </c>
      <c r="R43" s="30" t="s">
        <v>112</v>
      </c>
    </row>
    <row r="44" spans="1:18" ht="12">
      <c r="A44" s="58" t="s">
        <v>47</v>
      </c>
      <c r="B44" s="6" t="s">
        <v>41</v>
      </c>
      <c r="C44" s="62" t="s">
        <v>81</v>
      </c>
      <c r="D44" s="65" t="s">
        <v>148</v>
      </c>
      <c r="E44" s="69" t="s">
        <v>29</v>
      </c>
      <c r="F44" s="111">
        <v>6000</v>
      </c>
      <c r="G44" s="17">
        <v>47.5</v>
      </c>
      <c r="H44" s="7">
        <v>47</v>
      </c>
      <c r="I44" s="7">
        <v>46.5</v>
      </c>
      <c r="J44" s="18">
        <v>46</v>
      </c>
      <c r="K44" s="103">
        <v>11861</v>
      </c>
      <c r="L44" s="95">
        <v>11733</v>
      </c>
      <c r="M44" s="95">
        <v>11575</v>
      </c>
      <c r="N44" s="164">
        <v>11497</v>
      </c>
      <c r="O44" s="161" t="s">
        <v>128</v>
      </c>
      <c r="P44" s="30" t="s">
        <v>97</v>
      </c>
      <c r="Q44" s="161" t="s">
        <v>128</v>
      </c>
      <c r="R44" s="30" t="s">
        <v>112</v>
      </c>
    </row>
    <row r="45" spans="1:18" ht="12">
      <c r="A45" s="58" t="s">
        <v>47</v>
      </c>
      <c r="B45" s="6" t="s">
        <v>41</v>
      </c>
      <c r="C45" s="62" t="s">
        <v>81</v>
      </c>
      <c r="D45" s="65" t="s">
        <v>148</v>
      </c>
      <c r="E45" s="69">
        <v>-18</v>
      </c>
      <c r="F45" s="111">
        <v>6000</v>
      </c>
      <c r="G45" s="17">
        <v>50</v>
      </c>
      <c r="H45" s="7">
        <v>49.5</v>
      </c>
      <c r="I45" s="7">
        <v>49</v>
      </c>
      <c r="J45" s="18">
        <v>48.5</v>
      </c>
      <c r="K45" s="103">
        <v>12454</v>
      </c>
      <c r="L45" s="95">
        <v>12320</v>
      </c>
      <c r="M45" s="95">
        <v>12154</v>
      </c>
      <c r="N45" s="164">
        <v>12072</v>
      </c>
      <c r="O45" s="161" t="s">
        <v>128</v>
      </c>
      <c r="P45" s="30" t="s">
        <v>97</v>
      </c>
      <c r="Q45" s="161" t="s">
        <v>128</v>
      </c>
      <c r="R45" s="30" t="s">
        <v>112</v>
      </c>
    </row>
    <row r="46" spans="1:18" ht="12">
      <c r="A46" s="58" t="s">
        <v>47</v>
      </c>
      <c r="B46" s="6" t="s">
        <v>25</v>
      </c>
      <c r="C46" s="62" t="s">
        <v>42</v>
      </c>
      <c r="D46" s="65" t="s">
        <v>148</v>
      </c>
      <c r="E46" s="69" t="s">
        <v>28</v>
      </c>
      <c r="F46" s="111">
        <v>12000</v>
      </c>
      <c r="G46" s="17">
        <v>68</v>
      </c>
      <c r="H46" s="7">
        <v>64.5</v>
      </c>
      <c r="I46" s="7">
        <v>62</v>
      </c>
      <c r="J46" s="18">
        <v>58</v>
      </c>
      <c r="K46" s="103">
        <v>22653</v>
      </c>
      <c r="L46" s="95">
        <v>21521</v>
      </c>
      <c r="M46" s="95">
        <v>20614</v>
      </c>
      <c r="N46" s="164">
        <v>19255</v>
      </c>
      <c r="O46" s="161" t="s">
        <v>128</v>
      </c>
      <c r="P46" s="30" t="s">
        <v>109</v>
      </c>
      <c r="Q46" s="161" t="s">
        <v>128</v>
      </c>
      <c r="R46" s="30" t="s">
        <v>109</v>
      </c>
    </row>
    <row r="47" spans="1:18" ht="12">
      <c r="A47" s="58" t="s">
        <v>47</v>
      </c>
      <c r="B47" s="6" t="s">
        <v>25</v>
      </c>
      <c r="C47" s="62" t="s">
        <v>42</v>
      </c>
      <c r="D47" s="65" t="s">
        <v>148</v>
      </c>
      <c r="E47" s="69" t="s">
        <v>29</v>
      </c>
      <c r="F47" s="111">
        <v>12000</v>
      </c>
      <c r="G47" s="17">
        <v>86.5</v>
      </c>
      <c r="H47" s="7">
        <v>82.5</v>
      </c>
      <c r="I47" s="7">
        <v>79</v>
      </c>
      <c r="J47" s="18">
        <v>73.5</v>
      </c>
      <c r="K47" s="103">
        <v>28781</v>
      </c>
      <c r="L47" s="95">
        <v>27342</v>
      </c>
      <c r="M47" s="95">
        <v>26191</v>
      </c>
      <c r="N47" s="164">
        <v>24464</v>
      </c>
      <c r="O47" s="161" t="s">
        <v>128</v>
      </c>
      <c r="P47" s="30" t="s">
        <v>109</v>
      </c>
      <c r="Q47" s="161" t="s">
        <v>128</v>
      </c>
      <c r="R47" s="30" t="s">
        <v>109</v>
      </c>
    </row>
    <row r="48" spans="1:18" ht="12">
      <c r="A48" s="58" t="s">
        <v>47</v>
      </c>
      <c r="B48" s="6" t="s">
        <v>25</v>
      </c>
      <c r="C48" s="62" t="s">
        <v>43</v>
      </c>
      <c r="D48" s="65" t="s">
        <v>148</v>
      </c>
      <c r="E48" s="69" t="s">
        <v>28</v>
      </c>
      <c r="F48" s="131">
        <v>3000</v>
      </c>
      <c r="G48" s="17">
        <v>38</v>
      </c>
      <c r="H48" s="7">
        <v>36</v>
      </c>
      <c r="I48" s="7">
        <v>34.5</v>
      </c>
      <c r="J48" s="18">
        <v>32.5</v>
      </c>
      <c r="K48" s="103">
        <v>9452</v>
      </c>
      <c r="L48" s="95">
        <v>8979</v>
      </c>
      <c r="M48" s="95">
        <v>8601</v>
      </c>
      <c r="N48" s="164">
        <v>8034</v>
      </c>
      <c r="O48" s="161" t="s">
        <v>128</v>
      </c>
      <c r="P48" s="30" t="s">
        <v>105</v>
      </c>
      <c r="Q48" s="161" t="s">
        <v>128</v>
      </c>
      <c r="R48" s="30" t="s">
        <v>120</v>
      </c>
    </row>
    <row r="49" spans="1:18" ht="12">
      <c r="A49" s="58" t="s">
        <v>47</v>
      </c>
      <c r="B49" s="6" t="s">
        <v>25</v>
      </c>
      <c r="C49" s="62" t="s">
        <v>43</v>
      </c>
      <c r="D49" s="65" t="s">
        <v>148</v>
      </c>
      <c r="E49" s="69" t="s">
        <v>29</v>
      </c>
      <c r="F49" s="131">
        <v>3000</v>
      </c>
      <c r="G49" s="17">
        <v>43.5</v>
      </c>
      <c r="H49" s="7">
        <v>41.5</v>
      </c>
      <c r="I49" s="7">
        <v>40</v>
      </c>
      <c r="J49" s="18">
        <v>37</v>
      </c>
      <c r="K49" s="103">
        <v>10876</v>
      </c>
      <c r="L49" s="95">
        <v>10332</v>
      </c>
      <c r="M49" s="95">
        <v>9897</v>
      </c>
      <c r="N49" s="164">
        <v>9245</v>
      </c>
      <c r="O49" s="161" t="s">
        <v>128</v>
      </c>
      <c r="P49" s="30" t="s">
        <v>105</v>
      </c>
      <c r="Q49" s="161" t="s">
        <v>128</v>
      </c>
      <c r="R49" s="30" t="s">
        <v>120</v>
      </c>
    </row>
    <row r="50" spans="1:18" ht="12">
      <c r="A50" s="58" t="s">
        <v>47</v>
      </c>
      <c r="B50" s="6" t="s">
        <v>25</v>
      </c>
      <c r="C50" s="62" t="s">
        <v>43</v>
      </c>
      <c r="D50" s="65" t="s">
        <v>148</v>
      </c>
      <c r="E50" s="69">
        <v>-18</v>
      </c>
      <c r="F50" s="111">
        <v>3000</v>
      </c>
      <c r="G50" s="17">
        <v>46</v>
      </c>
      <c r="H50" s="7">
        <v>43.5</v>
      </c>
      <c r="I50" s="7">
        <v>42</v>
      </c>
      <c r="J50" s="18">
        <v>39</v>
      </c>
      <c r="K50" s="103">
        <v>11420</v>
      </c>
      <c r="L50" s="95">
        <v>10849</v>
      </c>
      <c r="M50" s="95">
        <v>10392</v>
      </c>
      <c r="N50" s="164">
        <v>9707</v>
      </c>
      <c r="O50" s="161" t="s">
        <v>128</v>
      </c>
      <c r="P50" s="30" t="s">
        <v>105</v>
      </c>
      <c r="Q50" s="161" t="s">
        <v>128</v>
      </c>
      <c r="R50" s="30" t="s">
        <v>120</v>
      </c>
    </row>
    <row r="51" spans="1:18" ht="12">
      <c r="A51" s="58" t="s">
        <v>47</v>
      </c>
      <c r="B51" s="6" t="s">
        <v>37</v>
      </c>
      <c r="C51" s="62" t="s">
        <v>44</v>
      </c>
      <c r="D51" s="65" t="s">
        <v>148</v>
      </c>
      <c r="E51" s="69" t="s">
        <v>28</v>
      </c>
      <c r="F51" s="131">
        <v>6000</v>
      </c>
      <c r="G51" s="17">
        <v>27</v>
      </c>
      <c r="H51" s="7">
        <v>25.5</v>
      </c>
      <c r="I51" s="7">
        <v>24.5</v>
      </c>
      <c r="J51" s="18">
        <v>23</v>
      </c>
      <c r="K51" s="103">
        <v>6676</v>
      </c>
      <c r="L51" s="95">
        <v>6342</v>
      </c>
      <c r="M51" s="95">
        <v>6075</v>
      </c>
      <c r="N51" s="164">
        <v>5674</v>
      </c>
      <c r="O51" s="161" t="s">
        <v>93</v>
      </c>
      <c r="P51" s="30" t="s">
        <v>131</v>
      </c>
      <c r="Q51" s="161" t="s">
        <v>93</v>
      </c>
      <c r="R51" s="30" t="s">
        <v>116</v>
      </c>
    </row>
    <row r="52" spans="1:18" ht="12">
      <c r="A52" s="58" t="s">
        <v>47</v>
      </c>
      <c r="B52" s="6" t="s">
        <v>37</v>
      </c>
      <c r="C52" s="62" t="s">
        <v>44</v>
      </c>
      <c r="D52" s="65" t="s">
        <v>148</v>
      </c>
      <c r="E52" s="69" t="s">
        <v>29</v>
      </c>
      <c r="F52" s="131">
        <v>6000</v>
      </c>
      <c r="G52" s="17">
        <v>31.5</v>
      </c>
      <c r="H52" s="7">
        <v>30</v>
      </c>
      <c r="I52" s="7">
        <v>28.5</v>
      </c>
      <c r="J52" s="18">
        <v>27</v>
      </c>
      <c r="K52" s="103">
        <v>7823</v>
      </c>
      <c r="L52" s="95">
        <v>7432</v>
      </c>
      <c r="M52" s="95">
        <v>7119</v>
      </c>
      <c r="N52" s="164">
        <v>6650</v>
      </c>
      <c r="O52" s="161" t="s">
        <v>93</v>
      </c>
      <c r="P52" s="30" t="s">
        <v>131</v>
      </c>
      <c r="Q52" s="161" t="s">
        <v>93</v>
      </c>
      <c r="R52" s="30" t="s">
        <v>116</v>
      </c>
    </row>
    <row r="53" spans="1:18" ht="12">
      <c r="A53" s="58" t="s">
        <v>47</v>
      </c>
      <c r="B53" s="6" t="s">
        <v>37</v>
      </c>
      <c r="C53" s="62" t="s">
        <v>85</v>
      </c>
      <c r="D53" s="65" t="s">
        <v>148</v>
      </c>
      <c r="E53" s="69" t="s">
        <v>28</v>
      </c>
      <c r="F53" s="111">
        <v>3000</v>
      </c>
      <c r="G53" s="17">
        <v>18</v>
      </c>
      <c r="H53" s="7">
        <v>18</v>
      </c>
      <c r="I53" s="7">
        <v>17.5</v>
      </c>
      <c r="J53" s="18">
        <v>17.5</v>
      </c>
      <c r="K53" s="103">
        <v>4388</v>
      </c>
      <c r="L53" s="95">
        <v>4378</v>
      </c>
      <c r="M53" s="95">
        <v>4345</v>
      </c>
      <c r="N53" s="164">
        <v>4366</v>
      </c>
      <c r="O53" s="161" t="s">
        <v>93</v>
      </c>
      <c r="P53" s="30" t="s">
        <v>100</v>
      </c>
      <c r="Q53" s="161" t="s">
        <v>93</v>
      </c>
      <c r="R53" s="30" t="s">
        <v>123</v>
      </c>
    </row>
    <row r="54" spans="1:18" ht="12">
      <c r="A54" s="58" t="s">
        <v>47</v>
      </c>
      <c r="B54" s="6" t="s">
        <v>37</v>
      </c>
      <c r="C54" s="62" t="s">
        <v>85</v>
      </c>
      <c r="D54" s="65" t="s">
        <v>148</v>
      </c>
      <c r="E54" s="69" t="s">
        <v>29</v>
      </c>
      <c r="F54" s="111">
        <v>3000</v>
      </c>
      <c r="G54" s="17">
        <v>18</v>
      </c>
      <c r="H54" s="7">
        <v>18</v>
      </c>
      <c r="I54" s="7">
        <v>17.5</v>
      </c>
      <c r="J54" s="18">
        <v>17.5</v>
      </c>
      <c r="K54" s="103">
        <v>4249</v>
      </c>
      <c r="L54" s="95">
        <v>4257</v>
      </c>
      <c r="M54" s="95">
        <v>4236</v>
      </c>
      <c r="N54" s="164">
        <v>4280</v>
      </c>
      <c r="O54" s="161" t="s">
        <v>93</v>
      </c>
      <c r="P54" s="30" t="s">
        <v>100</v>
      </c>
      <c r="Q54" s="161" t="s">
        <v>93</v>
      </c>
      <c r="R54" s="30" t="s">
        <v>123</v>
      </c>
    </row>
    <row r="55" spans="1:18" ht="12">
      <c r="A55" s="58" t="s">
        <v>47</v>
      </c>
      <c r="B55" s="6" t="s">
        <v>30</v>
      </c>
      <c r="C55" s="62" t="s">
        <v>45</v>
      </c>
      <c r="D55" s="65" t="s">
        <v>148</v>
      </c>
      <c r="E55" s="69" t="s">
        <v>28</v>
      </c>
      <c r="F55" s="131">
        <v>3000</v>
      </c>
      <c r="G55" s="17">
        <v>16</v>
      </c>
      <c r="H55" s="7">
        <v>15</v>
      </c>
      <c r="I55" s="7">
        <v>14.5</v>
      </c>
      <c r="J55" s="18">
        <v>13.5</v>
      </c>
      <c r="K55" s="103">
        <v>3885</v>
      </c>
      <c r="L55" s="95">
        <v>3690</v>
      </c>
      <c r="M55" s="95">
        <v>3535</v>
      </c>
      <c r="N55" s="164">
        <v>3302</v>
      </c>
      <c r="O55" s="161" t="s">
        <v>128</v>
      </c>
      <c r="P55" s="30" t="s">
        <v>98</v>
      </c>
      <c r="Q55" s="161" t="s">
        <v>128</v>
      </c>
      <c r="R55" s="30" t="s">
        <v>115</v>
      </c>
    </row>
    <row r="56" spans="1:18" ht="12">
      <c r="A56" s="58" t="s">
        <v>47</v>
      </c>
      <c r="B56" s="6" t="s">
        <v>30</v>
      </c>
      <c r="C56" s="62" t="s">
        <v>45</v>
      </c>
      <c r="D56" s="65" t="s">
        <v>148</v>
      </c>
      <c r="E56" s="69" t="s">
        <v>29</v>
      </c>
      <c r="F56" s="131">
        <v>3000</v>
      </c>
      <c r="G56" s="17">
        <v>18</v>
      </c>
      <c r="H56" s="7">
        <v>17</v>
      </c>
      <c r="I56" s="7">
        <v>16.5</v>
      </c>
      <c r="J56" s="18">
        <v>15.5</v>
      </c>
      <c r="K56" s="103">
        <v>4467</v>
      </c>
      <c r="L56" s="95">
        <v>4244</v>
      </c>
      <c r="M56" s="95">
        <v>4065</v>
      </c>
      <c r="N56" s="164">
        <v>3797</v>
      </c>
      <c r="O56" s="161" t="s">
        <v>128</v>
      </c>
      <c r="P56" s="30" t="s">
        <v>98</v>
      </c>
      <c r="Q56" s="161" t="s">
        <v>128</v>
      </c>
      <c r="R56" s="30" t="s">
        <v>115</v>
      </c>
    </row>
    <row r="57" spans="1:18" ht="12">
      <c r="A57" s="58" t="s">
        <v>47</v>
      </c>
      <c r="B57" s="6" t="s">
        <v>30</v>
      </c>
      <c r="C57" s="62" t="s">
        <v>45</v>
      </c>
      <c r="D57" s="65" t="s">
        <v>148</v>
      </c>
      <c r="E57" s="69">
        <v>-18</v>
      </c>
      <c r="F57" s="111">
        <v>3000</v>
      </c>
      <c r="G57" s="17">
        <v>19</v>
      </c>
      <c r="H57" s="7">
        <v>18</v>
      </c>
      <c r="I57" s="7">
        <v>17.5</v>
      </c>
      <c r="J57" s="18">
        <v>16</v>
      </c>
      <c r="K57" s="103">
        <v>4691</v>
      </c>
      <c r="L57" s="95">
        <v>4456</v>
      </c>
      <c r="M57" s="95">
        <v>4268</v>
      </c>
      <c r="N57" s="164">
        <v>3987</v>
      </c>
      <c r="O57" s="161" t="s">
        <v>128</v>
      </c>
      <c r="P57" s="30" t="s">
        <v>98</v>
      </c>
      <c r="Q57" s="161" t="s">
        <v>128</v>
      </c>
      <c r="R57" s="30" t="s">
        <v>115</v>
      </c>
    </row>
    <row r="58" spans="1:18" ht="12">
      <c r="A58" s="58" t="s">
        <v>47</v>
      </c>
      <c r="B58" s="6" t="s">
        <v>30</v>
      </c>
      <c r="C58" s="62" t="s">
        <v>30</v>
      </c>
      <c r="D58" s="15" t="s">
        <v>35</v>
      </c>
      <c r="E58" s="69" t="s">
        <v>28</v>
      </c>
      <c r="F58" s="131">
        <v>1500</v>
      </c>
      <c r="G58" s="17">
        <v>6</v>
      </c>
      <c r="H58" s="7">
        <v>5.5</v>
      </c>
      <c r="I58" s="7">
        <v>5.5</v>
      </c>
      <c r="J58" s="18">
        <v>5</v>
      </c>
      <c r="K58" s="103">
        <v>1413</v>
      </c>
      <c r="L58" s="95">
        <v>1342</v>
      </c>
      <c r="M58" s="95">
        <v>1286</v>
      </c>
      <c r="N58" s="164">
        <v>1201</v>
      </c>
      <c r="O58" s="161" t="s">
        <v>128</v>
      </c>
      <c r="P58" s="30" t="s">
        <v>100</v>
      </c>
      <c r="Q58" s="161" t="s">
        <v>128</v>
      </c>
      <c r="R58" s="30" t="s">
        <v>100</v>
      </c>
    </row>
    <row r="59" spans="1:18" ht="12">
      <c r="A59" s="58" t="s">
        <v>47</v>
      </c>
      <c r="B59" s="6" t="s">
        <v>30</v>
      </c>
      <c r="C59" s="62" t="s">
        <v>30</v>
      </c>
      <c r="D59" s="15" t="s">
        <v>35</v>
      </c>
      <c r="E59" s="69" t="s">
        <v>29</v>
      </c>
      <c r="F59" s="131">
        <v>1500</v>
      </c>
      <c r="G59" s="17">
        <v>6.5</v>
      </c>
      <c r="H59" s="7">
        <v>6</v>
      </c>
      <c r="I59" s="7">
        <v>6</v>
      </c>
      <c r="J59" s="18">
        <v>6</v>
      </c>
      <c r="K59" s="103">
        <v>1625</v>
      </c>
      <c r="L59" s="95">
        <v>1544</v>
      </c>
      <c r="M59" s="95">
        <v>1479</v>
      </c>
      <c r="N59" s="164">
        <v>1381</v>
      </c>
      <c r="O59" s="161" t="s">
        <v>128</v>
      </c>
      <c r="P59" s="30" t="s">
        <v>100</v>
      </c>
      <c r="Q59" s="161" t="s">
        <v>128</v>
      </c>
      <c r="R59" s="30" t="s">
        <v>100</v>
      </c>
    </row>
    <row r="60" spans="1:18" ht="12">
      <c r="A60" s="58" t="s">
        <v>47</v>
      </c>
      <c r="B60" s="6" t="s">
        <v>30</v>
      </c>
      <c r="C60" s="62" t="s">
        <v>30</v>
      </c>
      <c r="D60" s="15" t="s">
        <v>35</v>
      </c>
      <c r="E60" s="69">
        <v>-18</v>
      </c>
      <c r="F60" s="111">
        <v>1500</v>
      </c>
      <c r="G60" s="17">
        <v>7</v>
      </c>
      <c r="H60" s="7">
        <v>6.5</v>
      </c>
      <c r="I60" s="7">
        <v>6.5</v>
      </c>
      <c r="J60" s="18">
        <v>6</v>
      </c>
      <c r="K60" s="103">
        <v>1706</v>
      </c>
      <c r="L60" s="95">
        <v>1621</v>
      </c>
      <c r="M60" s="95">
        <v>1552</v>
      </c>
      <c r="N60" s="164">
        <v>1450</v>
      </c>
      <c r="O60" s="161" t="s">
        <v>128</v>
      </c>
      <c r="P60" s="30" t="s">
        <v>100</v>
      </c>
      <c r="Q60" s="161" t="s">
        <v>128</v>
      </c>
      <c r="R60" s="30" t="s">
        <v>100</v>
      </c>
    </row>
    <row r="61" spans="1:18" ht="12">
      <c r="A61" s="58" t="s">
        <v>47</v>
      </c>
      <c r="B61" s="6" t="s">
        <v>37</v>
      </c>
      <c r="C61" s="62" t="s">
        <v>46</v>
      </c>
      <c r="D61" s="65" t="s">
        <v>148</v>
      </c>
      <c r="E61" s="69" t="s">
        <v>28</v>
      </c>
      <c r="F61" s="131">
        <v>3000</v>
      </c>
      <c r="G61" s="17">
        <v>23</v>
      </c>
      <c r="H61" s="7">
        <v>22</v>
      </c>
      <c r="I61" s="7">
        <v>21</v>
      </c>
      <c r="J61" s="18">
        <v>19.5</v>
      </c>
      <c r="K61" s="103">
        <v>5700</v>
      </c>
      <c r="L61" s="95">
        <v>5415</v>
      </c>
      <c r="M61" s="95">
        <v>5187</v>
      </c>
      <c r="N61" s="164">
        <v>4845</v>
      </c>
      <c r="O61" s="161" t="s">
        <v>93</v>
      </c>
      <c r="P61" s="30" t="s">
        <v>131</v>
      </c>
      <c r="Q61" s="161" t="s">
        <v>93</v>
      </c>
      <c r="R61" s="30" t="s">
        <v>116</v>
      </c>
    </row>
    <row r="62" spans="1:18" ht="12">
      <c r="A62" s="58" t="s">
        <v>47</v>
      </c>
      <c r="B62" s="6" t="s">
        <v>37</v>
      </c>
      <c r="C62" s="62" t="s">
        <v>46</v>
      </c>
      <c r="D62" s="65" t="s">
        <v>148</v>
      </c>
      <c r="E62" s="69" t="s">
        <v>29</v>
      </c>
      <c r="F62" s="131">
        <v>3000</v>
      </c>
      <c r="G62" s="17">
        <v>27</v>
      </c>
      <c r="H62" s="7">
        <v>25.5</v>
      </c>
      <c r="I62" s="7">
        <v>24.5</v>
      </c>
      <c r="J62" s="18">
        <v>23</v>
      </c>
      <c r="K62" s="103">
        <v>6676</v>
      </c>
      <c r="L62" s="95">
        <v>6342</v>
      </c>
      <c r="M62" s="95">
        <v>6075</v>
      </c>
      <c r="N62" s="164">
        <v>5674</v>
      </c>
      <c r="O62" s="161" t="s">
        <v>93</v>
      </c>
      <c r="P62" s="30" t="s">
        <v>131</v>
      </c>
      <c r="Q62" s="161" t="s">
        <v>93</v>
      </c>
      <c r="R62" s="30" t="s">
        <v>116</v>
      </c>
    </row>
    <row r="63" spans="1:18" ht="12">
      <c r="A63" s="58" t="s">
        <v>47</v>
      </c>
      <c r="B63" s="6" t="s">
        <v>25</v>
      </c>
      <c r="C63" s="62" t="s">
        <v>48</v>
      </c>
      <c r="D63" s="65" t="s">
        <v>148</v>
      </c>
      <c r="E63" s="69" t="s">
        <v>28</v>
      </c>
      <c r="F63" s="111">
        <v>12000</v>
      </c>
      <c r="G63" s="17">
        <v>61.5</v>
      </c>
      <c r="H63" s="7">
        <v>58.5</v>
      </c>
      <c r="I63" s="7">
        <v>56</v>
      </c>
      <c r="J63" s="18">
        <v>52.5</v>
      </c>
      <c r="K63" s="103">
        <v>20565</v>
      </c>
      <c r="L63" s="95">
        <v>19537</v>
      </c>
      <c r="M63" s="95">
        <v>18714</v>
      </c>
      <c r="N63" s="164">
        <v>17480</v>
      </c>
      <c r="O63" s="161" t="s">
        <v>128</v>
      </c>
      <c r="P63" s="30" t="s">
        <v>109</v>
      </c>
      <c r="Q63" s="161" t="s">
        <v>128</v>
      </c>
      <c r="R63" s="30" t="s">
        <v>109</v>
      </c>
    </row>
    <row r="64" spans="1:18" ht="12">
      <c r="A64" s="58" t="s">
        <v>47</v>
      </c>
      <c r="B64" s="6" t="s">
        <v>25</v>
      </c>
      <c r="C64" s="62" t="s">
        <v>48</v>
      </c>
      <c r="D64" s="65" t="s">
        <v>148</v>
      </c>
      <c r="E64" s="69" t="s">
        <v>29</v>
      </c>
      <c r="F64" s="111">
        <v>12000</v>
      </c>
      <c r="G64" s="17">
        <v>77</v>
      </c>
      <c r="H64" s="7">
        <v>73.5</v>
      </c>
      <c r="I64" s="7">
        <v>70</v>
      </c>
      <c r="J64" s="18">
        <v>65.5</v>
      </c>
      <c r="K64" s="103">
        <v>25779</v>
      </c>
      <c r="L64" s="95">
        <v>24490</v>
      </c>
      <c r="M64" s="95">
        <v>23459</v>
      </c>
      <c r="N64" s="164">
        <v>21913</v>
      </c>
      <c r="O64" s="161" t="s">
        <v>128</v>
      </c>
      <c r="P64" s="30" t="s">
        <v>109</v>
      </c>
      <c r="Q64" s="161" t="s">
        <v>128</v>
      </c>
      <c r="R64" s="30" t="s">
        <v>109</v>
      </c>
    </row>
    <row r="65" spans="1:18" ht="12">
      <c r="A65" s="58" t="s">
        <v>47</v>
      </c>
      <c r="B65" s="6" t="s">
        <v>34</v>
      </c>
      <c r="C65" s="62" t="s">
        <v>84</v>
      </c>
      <c r="D65" s="65" t="s">
        <v>148</v>
      </c>
      <c r="E65" s="69" t="s">
        <v>28</v>
      </c>
      <c r="F65" s="111">
        <v>6000</v>
      </c>
      <c r="G65" s="17">
        <v>48</v>
      </c>
      <c r="H65" s="7">
        <v>47</v>
      </c>
      <c r="I65" s="7">
        <v>46.5</v>
      </c>
      <c r="J65" s="18">
        <v>46</v>
      </c>
      <c r="K65" s="103">
        <v>11897</v>
      </c>
      <c r="L65" s="95">
        <v>11749</v>
      </c>
      <c r="M65" s="95">
        <v>11577</v>
      </c>
      <c r="N65" s="164">
        <v>11471</v>
      </c>
      <c r="O65" s="161" t="s">
        <v>128</v>
      </c>
      <c r="P65" s="30" t="s">
        <v>106</v>
      </c>
      <c r="Q65" s="161" t="s">
        <v>128</v>
      </c>
      <c r="R65" s="30" t="s">
        <v>118</v>
      </c>
    </row>
    <row r="66" spans="1:18" ht="12">
      <c r="A66" s="58" t="s">
        <v>47</v>
      </c>
      <c r="B66" s="6" t="s">
        <v>34</v>
      </c>
      <c r="C66" s="62" t="s">
        <v>84</v>
      </c>
      <c r="D66" s="65" t="s">
        <v>148</v>
      </c>
      <c r="E66" s="69" t="s">
        <v>29</v>
      </c>
      <c r="F66" s="111">
        <v>6000</v>
      </c>
      <c r="G66" s="17">
        <v>48</v>
      </c>
      <c r="H66" s="7">
        <v>47.5</v>
      </c>
      <c r="I66" s="7">
        <v>47</v>
      </c>
      <c r="J66" s="18">
        <v>46.5</v>
      </c>
      <c r="K66" s="103">
        <v>11923</v>
      </c>
      <c r="L66" s="95">
        <v>11796</v>
      </c>
      <c r="M66" s="95">
        <v>11638</v>
      </c>
      <c r="N66" s="164">
        <v>11561</v>
      </c>
      <c r="O66" s="161" t="s">
        <v>128</v>
      </c>
      <c r="P66" s="30" t="s">
        <v>106</v>
      </c>
      <c r="Q66" s="161" t="s">
        <v>128</v>
      </c>
      <c r="R66" s="30" t="s">
        <v>118</v>
      </c>
    </row>
    <row r="67" spans="1:18" ht="12">
      <c r="A67" s="58" t="s">
        <v>47</v>
      </c>
      <c r="B67" s="6" t="s">
        <v>37</v>
      </c>
      <c r="C67" s="62" t="s">
        <v>49</v>
      </c>
      <c r="D67" s="65" t="s">
        <v>148</v>
      </c>
      <c r="E67" s="69" t="s">
        <v>28</v>
      </c>
      <c r="F67" s="131">
        <v>3000</v>
      </c>
      <c r="G67" s="17">
        <v>25.5</v>
      </c>
      <c r="H67" s="7">
        <v>24.5</v>
      </c>
      <c r="I67" s="7">
        <v>23.5</v>
      </c>
      <c r="J67" s="18">
        <v>22</v>
      </c>
      <c r="K67" s="103">
        <v>6350</v>
      </c>
      <c r="L67" s="95">
        <v>6033</v>
      </c>
      <c r="M67" s="95">
        <v>5779</v>
      </c>
      <c r="N67" s="164">
        <v>5398</v>
      </c>
      <c r="O67" s="161" t="s">
        <v>93</v>
      </c>
      <c r="P67" s="30" t="s">
        <v>131</v>
      </c>
      <c r="Q67" s="161" t="s">
        <v>93</v>
      </c>
      <c r="R67" s="30" t="s">
        <v>116</v>
      </c>
    </row>
    <row r="68" spans="1:18" ht="12">
      <c r="A68" s="58" t="s">
        <v>47</v>
      </c>
      <c r="B68" s="6" t="s">
        <v>37</v>
      </c>
      <c r="C68" s="62" t="s">
        <v>49</v>
      </c>
      <c r="D68" s="65" t="s">
        <v>148</v>
      </c>
      <c r="E68" s="69" t="s">
        <v>29</v>
      </c>
      <c r="F68" s="131">
        <v>3000</v>
      </c>
      <c r="G68" s="17">
        <v>30</v>
      </c>
      <c r="H68" s="7">
        <v>28.5</v>
      </c>
      <c r="I68" s="7">
        <v>27.5</v>
      </c>
      <c r="J68" s="18">
        <v>25.5</v>
      </c>
      <c r="K68" s="103">
        <v>7441</v>
      </c>
      <c r="L68" s="95">
        <v>7069</v>
      </c>
      <c r="M68" s="95">
        <v>6771</v>
      </c>
      <c r="N68" s="164">
        <v>6325</v>
      </c>
      <c r="O68" s="161" t="s">
        <v>93</v>
      </c>
      <c r="P68" s="30" t="s">
        <v>131</v>
      </c>
      <c r="Q68" s="161" t="s">
        <v>93</v>
      </c>
      <c r="R68" s="30" t="s">
        <v>116</v>
      </c>
    </row>
    <row r="69" spans="1:18" ht="12">
      <c r="A69" s="58" t="s">
        <v>47</v>
      </c>
      <c r="B69" s="6" t="s">
        <v>30</v>
      </c>
      <c r="C69" s="62" t="s">
        <v>50</v>
      </c>
      <c r="D69" s="65" t="s">
        <v>148</v>
      </c>
      <c r="E69" s="69" t="s">
        <v>28</v>
      </c>
      <c r="F69" s="131">
        <v>3000</v>
      </c>
      <c r="G69" s="17">
        <v>16</v>
      </c>
      <c r="H69" s="7">
        <v>15</v>
      </c>
      <c r="I69" s="7">
        <v>14.5</v>
      </c>
      <c r="J69" s="18">
        <v>13.5</v>
      </c>
      <c r="K69" s="103">
        <v>3885</v>
      </c>
      <c r="L69" s="95">
        <v>3690</v>
      </c>
      <c r="M69" s="95">
        <v>3535</v>
      </c>
      <c r="N69" s="164">
        <v>3302</v>
      </c>
      <c r="O69" s="161" t="s">
        <v>128</v>
      </c>
      <c r="P69" s="30" t="s">
        <v>98</v>
      </c>
      <c r="Q69" s="161" t="s">
        <v>128</v>
      </c>
      <c r="R69" s="30" t="s">
        <v>115</v>
      </c>
    </row>
    <row r="70" spans="1:18" ht="12">
      <c r="A70" s="58" t="s">
        <v>47</v>
      </c>
      <c r="B70" s="6" t="s">
        <v>30</v>
      </c>
      <c r="C70" s="62" t="s">
        <v>50</v>
      </c>
      <c r="D70" s="65" t="s">
        <v>148</v>
      </c>
      <c r="E70" s="69" t="s">
        <v>29</v>
      </c>
      <c r="F70" s="131">
        <v>3000</v>
      </c>
      <c r="G70" s="17">
        <v>18</v>
      </c>
      <c r="H70" s="7">
        <v>17</v>
      </c>
      <c r="I70" s="7">
        <v>16.5</v>
      </c>
      <c r="J70" s="18">
        <v>15.5</v>
      </c>
      <c r="K70" s="103">
        <v>4467</v>
      </c>
      <c r="L70" s="95">
        <v>4244</v>
      </c>
      <c r="M70" s="95">
        <v>4065</v>
      </c>
      <c r="N70" s="164">
        <v>3797</v>
      </c>
      <c r="O70" s="161" t="s">
        <v>128</v>
      </c>
      <c r="P70" s="30" t="s">
        <v>98</v>
      </c>
      <c r="Q70" s="161" t="s">
        <v>128</v>
      </c>
      <c r="R70" s="30" t="s">
        <v>115</v>
      </c>
    </row>
    <row r="71" spans="1:18" ht="12">
      <c r="A71" s="58" t="s">
        <v>47</v>
      </c>
      <c r="B71" s="6" t="s">
        <v>37</v>
      </c>
      <c r="C71" s="62" t="s">
        <v>51</v>
      </c>
      <c r="D71" s="65" t="s">
        <v>148</v>
      </c>
      <c r="E71" s="69" t="s">
        <v>28</v>
      </c>
      <c r="F71" s="131">
        <v>3000</v>
      </c>
      <c r="G71" s="17">
        <v>11</v>
      </c>
      <c r="H71" s="7">
        <v>10.5</v>
      </c>
      <c r="I71" s="7">
        <v>10</v>
      </c>
      <c r="J71" s="18">
        <v>9.5</v>
      </c>
      <c r="K71" s="103">
        <v>2678</v>
      </c>
      <c r="L71" s="95">
        <v>2544</v>
      </c>
      <c r="M71" s="95">
        <v>2437</v>
      </c>
      <c r="N71" s="164">
        <v>2277</v>
      </c>
      <c r="O71" s="161" t="s">
        <v>93</v>
      </c>
      <c r="P71" s="30" t="s">
        <v>101</v>
      </c>
      <c r="Q71" s="161" t="s">
        <v>93</v>
      </c>
      <c r="R71" s="30" t="s">
        <v>110</v>
      </c>
    </row>
    <row r="72" spans="1:18" ht="12">
      <c r="A72" s="58" t="s">
        <v>47</v>
      </c>
      <c r="B72" s="6" t="s">
        <v>37</v>
      </c>
      <c r="C72" s="62" t="s">
        <v>51</v>
      </c>
      <c r="D72" s="65" t="s">
        <v>148</v>
      </c>
      <c r="E72" s="69" t="s">
        <v>29</v>
      </c>
      <c r="F72" s="131">
        <v>3000</v>
      </c>
      <c r="G72" s="17">
        <v>12.5</v>
      </c>
      <c r="H72" s="7">
        <v>12</v>
      </c>
      <c r="I72" s="7">
        <v>11.5</v>
      </c>
      <c r="J72" s="18">
        <v>11</v>
      </c>
      <c r="K72" s="103">
        <v>3080</v>
      </c>
      <c r="L72" s="95">
        <v>2926</v>
      </c>
      <c r="M72" s="95">
        <v>2803</v>
      </c>
      <c r="N72" s="164">
        <v>2618</v>
      </c>
      <c r="O72" s="161" t="s">
        <v>93</v>
      </c>
      <c r="P72" s="30" t="s">
        <v>101</v>
      </c>
      <c r="Q72" s="161" t="s">
        <v>93</v>
      </c>
      <c r="R72" s="30" t="s">
        <v>110</v>
      </c>
    </row>
    <row r="73" spans="1:18" ht="12">
      <c r="A73" s="58" t="s">
        <v>47</v>
      </c>
      <c r="B73" s="6" t="s">
        <v>52</v>
      </c>
      <c r="C73" s="62" t="s">
        <v>52</v>
      </c>
      <c r="D73" s="15" t="s">
        <v>35</v>
      </c>
      <c r="E73" s="69" t="s">
        <v>28</v>
      </c>
      <c r="F73" s="131">
        <v>1500</v>
      </c>
      <c r="G73" s="17">
        <v>21.5</v>
      </c>
      <c r="H73" s="7">
        <v>20.5</v>
      </c>
      <c r="I73" s="7">
        <v>19.5</v>
      </c>
      <c r="J73" s="18">
        <v>18</v>
      </c>
      <c r="K73" s="103">
        <v>5297</v>
      </c>
      <c r="L73" s="95">
        <v>5032</v>
      </c>
      <c r="M73" s="95">
        <v>4820</v>
      </c>
      <c r="N73" s="164">
        <v>4503</v>
      </c>
      <c r="O73" s="161" t="s">
        <v>128</v>
      </c>
      <c r="P73" s="30" t="s">
        <v>97</v>
      </c>
      <c r="Q73" s="161" t="s">
        <v>128</v>
      </c>
      <c r="R73" s="30" t="s">
        <v>112</v>
      </c>
    </row>
    <row r="74" spans="1:18" ht="12">
      <c r="A74" s="58" t="s">
        <v>47</v>
      </c>
      <c r="B74" s="6" t="s">
        <v>52</v>
      </c>
      <c r="C74" s="62" t="s">
        <v>52</v>
      </c>
      <c r="D74" s="15" t="s">
        <v>35</v>
      </c>
      <c r="E74" s="69" t="s">
        <v>29</v>
      </c>
      <c r="F74" s="131">
        <v>1500</v>
      </c>
      <c r="G74" s="17">
        <v>24.5</v>
      </c>
      <c r="H74" s="7">
        <v>23.5</v>
      </c>
      <c r="I74" s="7">
        <v>22.5</v>
      </c>
      <c r="J74" s="18">
        <v>21</v>
      </c>
      <c r="K74" s="103">
        <v>6091</v>
      </c>
      <c r="L74" s="95">
        <v>5787</v>
      </c>
      <c r="M74" s="95">
        <v>5543</v>
      </c>
      <c r="N74" s="164">
        <v>5178</v>
      </c>
      <c r="O74" s="161" t="s">
        <v>128</v>
      </c>
      <c r="P74" s="30" t="s">
        <v>97</v>
      </c>
      <c r="Q74" s="161" t="s">
        <v>128</v>
      </c>
      <c r="R74" s="30" t="s">
        <v>112</v>
      </c>
    </row>
    <row r="75" spans="1:18" ht="12">
      <c r="A75" s="58" t="s">
        <v>47</v>
      </c>
      <c r="B75" s="6" t="s">
        <v>52</v>
      </c>
      <c r="C75" s="62" t="s">
        <v>52</v>
      </c>
      <c r="D75" s="15" t="s">
        <v>35</v>
      </c>
      <c r="E75" s="69">
        <v>-18</v>
      </c>
      <c r="F75" s="111">
        <v>1500</v>
      </c>
      <c r="G75" s="17">
        <v>26</v>
      </c>
      <c r="H75" s="7">
        <v>24.5</v>
      </c>
      <c r="I75" s="7">
        <v>23.5</v>
      </c>
      <c r="J75" s="18">
        <v>22</v>
      </c>
      <c r="K75" s="103">
        <v>6396</v>
      </c>
      <c r="L75" s="95">
        <v>6076</v>
      </c>
      <c r="M75" s="95">
        <v>5820</v>
      </c>
      <c r="N75" s="164">
        <v>5437</v>
      </c>
      <c r="O75" s="161" t="s">
        <v>128</v>
      </c>
      <c r="P75" s="30" t="s">
        <v>97</v>
      </c>
      <c r="Q75" s="161" t="s">
        <v>128</v>
      </c>
      <c r="R75" s="30" t="s">
        <v>112</v>
      </c>
    </row>
    <row r="76" spans="1:18" ht="12">
      <c r="A76" s="58" t="s">
        <v>47</v>
      </c>
      <c r="B76" s="6" t="s">
        <v>25</v>
      </c>
      <c r="C76" s="62" t="s">
        <v>53</v>
      </c>
      <c r="D76" s="65" t="s">
        <v>148</v>
      </c>
      <c r="E76" s="69" t="s">
        <v>28</v>
      </c>
      <c r="F76" s="131">
        <v>3000</v>
      </c>
      <c r="G76" s="17">
        <v>37</v>
      </c>
      <c r="H76" s="7">
        <v>35</v>
      </c>
      <c r="I76" s="7">
        <v>33.5</v>
      </c>
      <c r="J76" s="18">
        <v>31</v>
      </c>
      <c r="K76" s="103">
        <v>9128</v>
      </c>
      <c r="L76" s="95">
        <v>8672</v>
      </c>
      <c r="M76" s="95">
        <v>8307</v>
      </c>
      <c r="N76" s="164">
        <v>7759</v>
      </c>
      <c r="O76" s="161" t="s">
        <v>128</v>
      </c>
      <c r="P76" s="30" t="s">
        <v>105</v>
      </c>
      <c r="Q76" s="161" t="s">
        <v>128</v>
      </c>
      <c r="R76" s="30" t="s">
        <v>120</v>
      </c>
    </row>
    <row r="77" spans="1:18" ht="12">
      <c r="A77" s="58" t="s">
        <v>47</v>
      </c>
      <c r="B77" s="6" t="s">
        <v>25</v>
      </c>
      <c r="C77" s="62" t="s">
        <v>53</v>
      </c>
      <c r="D77" s="65" t="s">
        <v>148</v>
      </c>
      <c r="E77" s="69" t="s">
        <v>29</v>
      </c>
      <c r="F77" s="131">
        <v>3000</v>
      </c>
      <c r="G77" s="17">
        <v>42.5</v>
      </c>
      <c r="H77" s="7">
        <v>40.5</v>
      </c>
      <c r="I77" s="7">
        <v>38.5</v>
      </c>
      <c r="J77" s="18">
        <v>36</v>
      </c>
      <c r="K77" s="103">
        <v>10552</v>
      </c>
      <c r="L77" s="95">
        <v>10025</v>
      </c>
      <c r="M77" s="95">
        <v>9603</v>
      </c>
      <c r="N77" s="164">
        <v>8970</v>
      </c>
      <c r="O77" s="161" t="s">
        <v>128</v>
      </c>
      <c r="P77" s="30" t="s">
        <v>105</v>
      </c>
      <c r="Q77" s="161" t="s">
        <v>128</v>
      </c>
      <c r="R77" s="30" t="s">
        <v>120</v>
      </c>
    </row>
    <row r="78" spans="1:18" ht="12">
      <c r="A78" s="58" t="s">
        <v>47</v>
      </c>
      <c r="B78" s="6" t="s">
        <v>25</v>
      </c>
      <c r="C78" s="62" t="s">
        <v>53</v>
      </c>
      <c r="D78" s="65" t="s">
        <v>148</v>
      </c>
      <c r="E78" s="69">
        <v>-18</v>
      </c>
      <c r="F78" s="111">
        <v>3000</v>
      </c>
      <c r="G78" s="17">
        <v>44.5</v>
      </c>
      <c r="H78" s="7">
        <v>42.5</v>
      </c>
      <c r="I78" s="7">
        <v>40.5</v>
      </c>
      <c r="J78" s="18">
        <v>38</v>
      </c>
      <c r="K78" s="103">
        <v>11080</v>
      </c>
      <c r="L78" s="95">
        <v>10526</v>
      </c>
      <c r="M78" s="95">
        <v>10083</v>
      </c>
      <c r="N78" s="164">
        <v>9418</v>
      </c>
      <c r="O78" s="161" t="s">
        <v>128</v>
      </c>
      <c r="P78" s="30" t="s">
        <v>105</v>
      </c>
      <c r="Q78" s="161" t="s">
        <v>128</v>
      </c>
      <c r="R78" s="30" t="s">
        <v>120</v>
      </c>
    </row>
    <row r="79" spans="1:18" ht="12">
      <c r="A79" s="58" t="s">
        <v>47</v>
      </c>
      <c r="B79" s="6" t="s">
        <v>36</v>
      </c>
      <c r="C79" s="62" t="s">
        <v>82</v>
      </c>
      <c r="D79" s="65" t="s">
        <v>148</v>
      </c>
      <c r="E79" s="69" t="s">
        <v>28</v>
      </c>
      <c r="F79" s="111">
        <v>3000</v>
      </c>
      <c r="G79" s="17">
        <v>32.5</v>
      </c>
      <c r="H79" s="7">
        <v>31.5</v>
      </c>
      <c r="I79" s="7">
        <v>31</v>
      </c>
      <c r="J79" s="18">
        <v>30</v>
      </c>
      <c r="K79" s="103">
        <v>8068</v>
      </c>
      <c r="L79" s="95">
        <v>7839</v>
      </c>
      <c r="M79" s="95">
        <v>7655</v>
      </c>
      <c r="N79" s="164">
        <v>7380</v>
      </c>
      <c r="O79" s="161" t="s">
        <v>128</v>
      </c>
      <c r="P79" s="30" t="s">
        <v>109</v>
      </c>
      <c r="Q79" s="161" t="s">
        <v>128</v>
      </c>
      <c r="R79" s="30" t="s">
        <v>109</v>
      </c>
    </row>
    <row r="80" spans="1:18" ht="12">
      <c r="A80" s="58" t="s">
        <v>47</v>
      </c>
      <c r="B80" s="6" t="s">
        <v>36</v>
      </c>
      <c r="C80" s="62" t="s">
        <v>82</v>
      </c>
      <c r="D80" s="65" t="s">
        <v>148</v>
      </c>
      <c r="E80" s="69" t="s">
        <v>29</v>
      </c>
      <c r="F80" s="111">
        <v>3000</v>
      </c>
      <c r="G80" s="17">
        <v>35</v>
      </c>
      <c r="H80" s="7">
        <v>34</v>
      </c>
      <c r="I80" s="7">
        <v>33.5</v>
      </c>
      <c r="J80" s="18">
        <v>32</v>
      </c>
      <c r="K80" s="103">
        <v>8757</v>
      </c>
      <c r="L80" s="95">
        <v>8493</v>
      </c>
      <c r="M80" s="95">
        <v>8282</v>
      </c>
      <c r="N80" s="164">
        <v>7965</v>
      </c>
      <c r="O80" s="161" t="s">
        <v>128</v>
      </c>
      <c r="P80" s="30" t="s">
        <v>109</v>
      </c>
      <c r="Q80" s="161" t="s">
        <v>128</v>
      </c>
      <c r="R80" s="30" t="s">
        <v>109</v>
      </c>
    </row>
    <row r="81" spans="1:18" ht="12">
      <c r="A81" s="58" t="s">
        <v>47</v>
      </c>
      <c r="B81" s="6" t="s">
        <v>36</v>
      </c>
      <c r="C81" s="62" t="s">
        <v>82</v>
      </c>
      <c r="D81" s="65" t="s">
        <v>148</v>
      </c>
      <c r="E81" s="69">
        <v>-18</v>
      </c>
      <c r="F81" s="111">
        <v>3000</v>
      </c>
      <c r="G81" s="17">
        <v>36</v>
      </c>
      <c r="H81" s="7">
        <v>35</v>
      </c>
      <c r="I81" s="7">
        <v>34.5</v>
      </c>
      <c r="J81" s="18">
        <v>33</v>
      </c>
      <c r="K81" s="103">
        <v>9021</v>
      </c>
      <c r="L81" s="95">
        <v>8744</v>
      </c>
      <c r="M81" s="95">
        <v>8522</v>
      </c>
      <c r="N81" s="164">
        <v>8189</v>
      </c>
      <c r="O81" s="161" t="s">
        <v>128</v>
      </c>
      <c r="P81" s="30" t="s">
        <v>109</v>
      </c>
      <c r="Q81" s="161" t="s">
        <v>128</v>
      </c>
      <c r="R81" s="30" t="s">
        <v>109</v>
      </c>
    </row>
    <row r="82" spans="1:18" ht="12">
      <c r="A82" s="58" t="s">
        <v>47</v>
      </c>
      <c r="B82" s="6" t="s">
        <v>36</v>
      </c>
      <c r="C82" s="62" t="s">
        <v>83</v>
      </c>
      <c r="D82" s="65" t="s">
        <v>148</v>
      </c>
      <c r="E82" s="69" t="s">
        <v>28</v>
      </c>
      <c r="F82" s="111">
        <v>3000</v>
      </c>
      <c r="G82" s="17">
        <v>35.5</v>
      </c>
      <c r="H82" s="7">
        <v>35</v>
      </c>
      <c r="I82" s="7">
        <v>34</v>
      </c>
      <c r="J82" s="18">
        <v>33</v>
      </c>
      <c r="K82" s="103">
        <v>8871</v>
      </c>
      <c r="L82" s="95">
        <v>8641</v>
      </c>
      <c r="M82" s="95">
        <v>8458</v>
      </c>
      <c r="N82" s="164">
        <v>8182</v>
      </c>
      <c r="O82" s="161" t="s">
        <v>128</v>
      </c>
      <c r="P82" s="30" t="s">
        <v>109</v>
      </c>
      <c r="Q82" s="161" t="s">
        <v>128</v>
      </c>
      <c r="R82" s="30" t="s">
        <v>109</v>
      </c>
    </row>
    <row r="83" spans="1:18" ht="12">
      <c r="A83" s="58" t="s">
        <v>47</v>
      </c>
      <c r="B83" s="6" t="s">
        <v>36</v>
      </c>
      <c r="C83" s="62" t="s">
        <v>83</v>
      </c>
      <c r="D83" s="65" t="s">
        <v>148</v>
      </c>
      <c r="E83" s="69" t="s">
        <v>29</v>
      </c>
      <c r="F83" s="111">
        <v>3000</v>
      </c>
      <c r="G83" s="17">
        <v>38.5</v>
      </c>
      <c r="H83" s="7">
        <v>37.5</v>
      </c>
      <c r="I83" s="7">
        <v>36.5</v>
      </c>
      <c r="J83" s="18">
        <v>35</v>
      </c>
      <c r="K83" s="103">
        <v>9559</v>
      </c>
      <c r="L83" s="95">
        <v>9295</v>
      </c>
      <c r="M83" s="95">
        <v>9084</v>
      </c>
      <c r="N83" s="164">
        <v>8768</v>
      </c>
      <c r="O83" s="161" t="s">
        <v>128</v>
      </c>
      <c r="P83" s="30" t="s">
        <v>109</v>
      </c>
      <c r="Q83" s="161" t="s">
        <v>128</v>
      </c>
      <c r="R83" s="30" t="s">
        <v>109</v>
      </c>
    </row>
    <row r="84" spans="1:18" ht="12">
      <c r="A84" s="58" t="s">
        <v>47</v>
      </c>
      <c r="B84" s="6" t="s">
        <v>36</v>
      </c>
      <c r="C84" s="62" t="s">
        <v>83</v>
      </c>
      <c r="D84" s="65" t="s">
        <v>148</v>
      </c>
      <c r="E84" s="69">
        <v>-18</v>
      </c>
      <c r="F84" s="111">
        <v>3000</v>
      </c>
      <c r="G84" s="17">
        <v>39.5</v>
      </c>
      <c r="H84" s="7">
        <v>38.5</v>
      </c>
      <c r="I84" s="7">
        <v>37.5</v>
      </c>
      <c r="J84" s="18">
        <v>36</v>
      </c>
      <c r="K84" s="103">
        <v>9823</v>
      </c>
      <c r="L84" s="95">
        <v>9546</v>
      </c>
      <c r="M84" s="95">
        <v>9324</v>
      </c>
      <c r="N84" s="164">
        <v>8992</v>
      </c>
      <c r="O84" s="161" t="s">
        <v>128</v>
      </c>
      <c r="P84" s="30" t="s">
        <v>109</v>
      </c>
      <c r="Q84" s="161" t="s">
        <v>128</v>
      </c>
      <c r="R84" s="30" t="s">
        <v>109</v>
      </c>
    </row>
    <row r="85" spans="1:18" ht="12">
      <c r="A85" s="58" t="s">
        <v>47</v>
      </c>
      <c r="B85" s="6" t="s">
        <v>32</v>
      </c>
      <c r="C85" s="62" t="s">
        <v>32</v>
      </c>
      <c r="D85" s="15" t="s">
        <v>35</v>
      </c>
      <c r="E85" s="69" t="s">
        <v>28</v>
      </c>
      <c r="F85" s="131">
        <v>1500</v>
      </c>
      <c r="G85" s="17">
        <v>30</v>
      </c>
      <c r="H85" s="7">
        <v>28.5</v>
      </c>
      <c r="I85" s="7">
        <v>27.5</v>
      </c>
      <c r="J85" s="18">
        <v>25.5</v>
      </c>
      <c r="K85" s="103">
        <v>7445</v>
      </c>
      <c r="L85" s="95">
        <v>7073</v>
      </c>
      <c r="M85" s="95">
        <v>6775</v>
      </c>
      <c r="N85" s="164">
        <v>6328</v>
      </c>
      <c r="O85" s="161" t="s">
        <v>128</v>
      </c>
      <c r="P85" s="30" t="s">
        <v>106</v>
      </c>
      <c r="Q85" s="161" t="s">
        <v>128</v>
      </c>
      <c r="R85" s="30" t="s">
        <v>118</v>
      </c>
    </row>
    <row r="86" spans="1:18" ht="12">
      <c r="A86" s="58" t="s">
        <v>47</v>
      </c>
      <c r="B86" s="6" t="s">
        <v>32</v>
      </c>
      <c r="C86" s="62" t="s">
        <v>32</v>
      </c>
      <c r="D86" s="15" t="s">
        <v>35</v>
      </c>
      <c r="E86" s="69" t="s">
        <v>29</v>
      </c>
      <c r="F86" s="131">
        <v>1500</v>
      </c>
      <c r="G86" s="17">
        <v>34.5</v>
      </c>
      <c r="H86" s="7">
        <v>33</v>
      </c>
      <c r="I86" s="7">
        <v>31.5</v>
      </c>
      <c r="J86" s="18">
        <v>29.5</v>
      </c>
      <c r="K86" s="103">
        <v>8562</v>
      </c>
      <c r="L86" s="95">
        <v>8134</v>
      </c>
      <c r="M86" s="95">
        <v>7791</v>
      </c>
      <c r="N86" s="164">
        <v>7278</v>
      </c>
      <c r="O86" s="161" t="s">
        <v>128</v>
      </c>
      <c r="P86" s="30" t="s">
        <v>106</v>
      </c>
      <c r="Q86" s="161" t="s">
        <v>128</v>
      </c>
      <c r="R86" s="30" t="s">
        <v>118</v>
      </c>
    </row>
    <row r="87" spans="1:18" ht="12">
      <c r="A87" s="58" t="s">
        <v>47</v>
      </c>
      <c r="B87" s="6" t="s">
        <v>32</v>
      </c>
      <c r="C87" s="62" t="s">
        <v>32</v>
      </c>
      <c r="D87" s="15" t="s">
        <v>35</v>
      </c>
      <c r="E87" s="69">
        <v>-18</v>
      </c>
      <c r="F87" s="111">
        <v>1500</v>
      </c>
      <c r="G87" s="17">
        <v>36</v>
      </c>
      <c r="H87" s="7">
        <v>34.5</v>
      </c>
      <c r="I87" s="7">
        <v>33</v>
      </c>
      <c r="J87" s="18">
        <v>31</v>
      </c>
      <c r="K87" s="103">
        <v>8990</v>
      </c>
      <c r="L87" s="95">
        <v>8540</v>
      </c>
      <c r="M87" s="95">
        <v>8181</v>
      </c>
      <c r="N87" s="164">
        <v>7641</v>
      </c>
      <c r="O87" s="161" t="s">
        <v>128</v>
      </c>
      <c r="P87" s="30" t="s">
        <v>106</v>
      </c>
      <c r="Q87" s="161" t="s">
        <v>128</v>
      </c>
      <c r="R87" s="30" t="s">
        <v>118</v>
      </c>
    </row>
    <row r="88" spans="1:18" ht="12">
      <c r="A88" s="58" t="s">
        <v>47</v>
      </c>
      <c r="B88" s="6" t="s">
        <v>37</v>
      </c>
      <c r="C88" s="62" t="s">
        <v>54</v>
      </c>
      <c r="D88" s="65" t="s">
        <v>148</v>
      </c>
      <c r="E88" s="69" t="s">
        <v>28</v>
      </c>
      <c r="F88" s="131">
        <v>3000</v>
      </c>
      <c r="G88" s="17">
        <v>26</v>
      </c>
      <c r="H88" s="7">
        <v>25</v>
      </c>
      <c r="I88" s="7">
        <v>24</v>
      </c>
      <c r="J88" s="18">
        <v>22.5</v>
      </c>
      <c r="K88" s="103">
        <v>6513</v>
      </c>
      <c r="L88" s="95">
        <v>6187</v>
      </c>
      <c r="M88" s="95">
        <v>5927</v>
      </c>
      <c r="N88" s="164">
        <v>5536</v>
      </c>
      <c r="O88" s="161" t="s">
        <v>93</v>
      </c>
      <c r="P88" s="30" t="s">
        <v>131</v>
      </c>
      <c r="Q88" s="161" t="s">
        <v>93</v>
      </c>
      <c r="R88" s="30" t="s">
        <v>116</v>
      </c>
    </row>
    <row r="89" spans="1:18" ht="12">
      <c r="A89" s="58" t="s">
        <v>47</v>
      </c>
      <c r="B89" s="6" t="s">
        <v>37</v>
      </c>
      <c r="C89" s="62" t="s">
        <v>54</v>
      </c>
      <c r="D89" s="65" t="s">
        <v>148</v>
      </c>
      <c r="E89" s="69" t="s">
        <v>29</v>
      </c>
      <c r="F89" s="131">
        <v>3000</v>
      </c>
      <c r="G89" s="17">
        <v>31</v>
      </c>
      <c r="H89" s="7">
        <v>29</v>
      </c>
      <c r="I89" s="7">
        <v>28</v>
      </c>
      <c r="J89" s="18">
        <v>26</v>
      </c>
      <c r="K89" s="103">
        <v>7632</v>
      </c>
      <c r="L89" s="95">
        <v>7250</v>
      </c>
      <c r="M89" s="95">
        <v>6945</v>
      </c>
      <c r="N89" s="164">
        <v>6487</v>
      </c>
      <c r="O89" s="161" t="s">
        <v>93</v>
      </c>
      <c r="P89" s="30" t="s">
        <v>131</v>
      </c>
      <c r="Q89" s="161" t="s">
        <v>93</v>
      </c>
      <c r="R89" s="30" t="s">
        <v>116</v>
      </c>
    </row>
    <row r="90" spans="1:18" ht="12">
      <c r="A90" s="58" t="s">
        <v>47</v>
      </c>
      <c r="B90" s="6" t="s">
        <v>37</v>
      </c>
      <c r="C90" s="62" t="s">
        <v>55</v>
      </c>
      <c r="D90" s="65" t="s">
        <v>148</v>
      </c>
      <c r="E90" s="69" t="s">
        <v>28</v>
      </c>
      <c r="F90" s="131">
        <v>3000</v>
      </c>
      <c r="G90" s="17">
        <v>8</v>
      </c>
      <c r="H90" s="7">
        <v>7.5</v>
      </c>
      <c r="I90" s="7">
        <v>7</v>
      </c>
      <c r="J90" s="18">
        <v>6.5</v>
      </c>
      <c r="K90" s="103">
        <v>1913</v>
      </c>
      <c r="L90" s="95">
        <v>1817</v>
      </c>
      <c r="M90" s="95">
        <v>1741</v>
      </c>
      <c r="N90" s="164">
        <v>1626</v>
      </c>
      <c r="O90" s="161" t="s">
        <v>93</v>
      </c>
      <c r="P90" s="30" t="s">
        <v>98</v>
      </c>
      <c r="Q90" s="161" t="s">
        <v>93</v>
      </c>
      <c r="R90" s="30" t="s">
        <v>115</v>
      </c>
    </row>
    <row r="91" spans="1:18" ht="12">
      <c r="A91" s="58" t="s">
        <v>47</v>
      </c>
      <c r="B91" s="6" t="s">
        <v>37</v>
      </c>
      <c r="C91" s="62" t="s">
        <v>55</v>
      </c>
      <c r="D91" s="65" t="s">
        <v>148</v>
      </c>
      <c r="E91" s="69" t="s">
        <v>29</v>
      </c>
      <c r="F91" s="131">
        <v>3000</v>
      </c>
      <c r="G91" s="17">
        <v>9</v>
      </c>
      <c r="H91" s="7">
        <v>8.5</v>
      </c>
      <c r="I91" s="7">
        <v>8</v>
      </c>
      <c r="J91" s="18">
        <v>7.5</v>
      </c>
      <c r="K91" s="103">
        <v>2200</v>
      </c>
      <c r="L91" s="95">
        <v>2090</v>
      </c>
      <c r="M91" s="95">
        <v>2002</v>
      </c>
      <c r="N91" s="164">
        <v>1870</v>
      </c>
      <c r="O91" s="161" t="s">
        <v>93</v>
      </c>
      <c r="P91" s="30" t="s">
        <v>98</v>
      </c>
      <c r="Q91" s="161" t="s">
        <v>93</v>
      </c>
      <c r="R91" s="30" t="s">
        <v>115</v>
      </c>
    </row>
    <row r="92" spans="1:18" ht="12">
      <c r="A92" s="58" t="s">
        <v>47</v>
      </c>
      <c r="B92" s="6" t="s">
        <v>56</v>
      </c>
      <c r="C92" s="62" t="s">
        <v>56</v>
      </c>
      <c r="D92" s="15" t="s">
        <v>35</v>
      </c>
      <c r="E92" s="69" t="s">
        <v>28</v>
      </c>
      <c r="F92" s="131">
        <v>1500</v>
      </c>
      <c r="G92" s="17">
        <v>23</v>
      </c>
      <c r="H92" s="7">
        <v>21.5</v>
      </c>
      <c r="I92" s="7">
        <v>21</v>
      </c>
      <c r="J92" s="18">
        <v>19.5</v>
      </c>
      <c r="K92" s="103">
        <v>5650</v>
      </c>
      <c r="L92" s="95">
        <v>5368</v>
      </c>
      <c r="M92" s="95">
        <v>5142</v>
      </c>
      <c r="N92" s="164">
        <v>4803</v>
      </c>
      <c r="O92" s="161" t="s">
        <v>128</v>
      </c>
      <c r="P92" s="30" t="s">
        <v>103</v>
      </c>
      <c r="Q92" s="161" t="s">
        <v>128</v>
      </c>
      <c r="R92" s="30" t="s">
        <v>119</v>
      </c>
    </row>
    <row r="93" spans="1:18" ht="12">
      <c r="A93" s="58" t="s">
        <v>47</v>
      </c>
      <c r="B93" s="6" t="s">
        <v>56</v>
      </c>
      <c r="C93" s="62" t="s">
        <v>56</v>
      </c>
      <c r="D93" s="15" t="s">
        <v>35</v>
      </c>
      <c r="E93" s="69" t="s">
        <v>29</v>
      </c>
      <c r="F93" s="131">
        <v>1500</v>
      </c>
      <c r="G93" s="17">
        <v>26</v>
      </c>
      <c r="H93" s="7">
        <v>25</v>
      </c>
      <c r="I93" s="7">
        <v>24</v>
      </c>
      <c r="J93" s="18">
        <v>22</v>
      </c>
      <c r="K93" s="103">
        <v>6498</v>
      </c>
      <c r="L93" s="95">
        <v>6173</v>
      </c>
      <c r="M93" s="95">
        <v>5913</v>
      </c>
      <c r="N93" s="164">
        <v>5523</v>
      </c>
      <c r="O93" s="161" t="s">
        <v>128</v>
      </c>
      <c r="P93" s="30" t="s">
        <v>103</v>
      </c>
      <c r="Q93" s="161" t="s">
        <v>128</v>
      </c>
      <c r="R93" s="30" t="s">
        <v>119</v>
      </c>
    </row>
    <row r="94" spans="1:18" ht="12">
      <c r="A94" s="58" t="s">
        <v>47</v>
      </c>
      <c r="B94" s="6" t="s">
        <v>56</v>
      </c>
      <c r="C94" s="62" t="s">
        <v>56</v>
      </c>
      <c r="D94" s="15" t="s">
        <v>35</v>
      </c>
      <c r="E94" s="69">
        <v>-18</v>
      </c>
      <c r="F94" s="111">
        <v>1500</v>
      </c>
      <c r="G94" s="17">
        <v>27.5</v>
      </c>
      <c r="H94" s="7">
        <v>26</v>
      </c>
      <c r="I94" s="7">
        <v>25</v>
      </c>
      <c r="J94" s="18">
        <v>23.5</v>
      </c>
      <c r="K94" s="103">
        <v>6822</v>
      </c>
      <c r="L94" s="95">
        <v>6481</v>
      </c>
      <c r="M94" s="95">
        <v>6208</v>
      </c>
      <c r="N94" s="164">
        <v>5799</v>
      </c>
      <c r="O94" s="161" t="s">
        <v>128</v>
      </c>
      <c r="P94" s="30" t="s">
        <v>103</v>
      </c>
      <c r="Q94" s="161" t="s">
        <v>128</v>
      </c>
      <c r="R94" s="30" t="s">
        <v>119</v>
      </c>
    </row>
    <row r="95" spans="1:18" ht="12">
      <c r="A95" s="58" t="s">
        <v>47</v>
      </c>
      <c r="B95" s="6" t="s">
        <v>32</v>
      </c>
      <c r="C95" s="62" t="s">
        <v>57</v>
      </c>
      <c r="D95" s="65" t="s">
        <v>148</v>
      </c>
      <c r="E95" s="69" t="s">
        <v>28</v>
      </c>
      <c r="F95" s="131">
        <v>6000</v>
      </c>
      <c r="G95" s="17">
        <v>65</v>
      </c>
      <c r="H95" s="7">
        <v>62</v>
      </c>
      <c r="I95" s="7">
        <v>59</v>
      </c>
      <c r="J95" s="18">
        <v>55.5</v>
      </c>
      <c r="K95" s="103">
        <v>16208</v>
      </c>
      <c r="L95" s="95">
        <v>15397</v>
      </c>
      <c r="M95" s="95">
        <v>14749</v>
      </c>
      <c r="N95" s="164">
        <v>13777</v>
      </c>
      <c r="O95" s="161" t="s">
        <v>128</v>
      </c>
      <c r="P95" s="30" t="s">
        <v>142</v>
      </c>
      <c r="Q95" s="161" t="s">
        <v>128</v>
      </c>
      <c r="R95" s="30" t="s">
        <v>143</v>
      </c>
    </row>
    <row r="96" spans="1:18" ht="12">
      <c r="A96" s="58" t="s">
        <v>47</v>
      </c>
      <c r="B96" s="6" t="s">
        <v>32</v>
      </c>
      <c r="C96" s="62" t="s">
        <v>57</v>
      </c>
      <c r="D96" s="65" t="s">
        <v>148</v>
      </c>
      <c r="E96" s="69" t="s">
        <v>29</v>
      </c>
      <c r="F96" s="131">
        <v>6000</v>
      </c>
      <c r="G96" s="17">
        <v>76</v>
      </c>
      <c r="H96" s="7">
        <v>72</v>
      </c>
      <c r="I96" s="7">
        <v>69</v>
      </c>
      <c r="J96" s="18">
        <v>64.5</v>
      </c>
      <c r="K96" s="103">
        <v>18871</v>
      </c>
      <c r="L96" s="95">
        <v>17927</v>
      </c>
      <c r="M96" s="95">
        <v>17172</v>
      </c>
      <c r="N96" s="164">
        <v>16040</v>
      </c>
      <c r="O96" s="161" t="s">
        <v>128</v>
      </c>
      <c r="P96" s="30" t="s">
        <v>142</v>
      </c>
      <c r="Q96" s="161" t="s">
        <v>128</v>
      </c>
      <c r="R96" s="30" t="s">
        <v>143</v>
      </c>
    </row>
    <row r="97" spans="1:18" ht="12.75" thickBot="1">
      <c r="A97" s="58" t="s">
        <v>47</v>
      </c>
      <c r="B97" s="13" t="s">
        <v>32</v>
      </c>
      <c r="C97" s="63" t="s">
        <v>57</v>
      </c>
      <c r="D97" s="16" t="s">
        <v>148</v>
      </c>
      <c r="E97" s="70">
        <v>-18</v>
      </c>
      <c r="F97" s="112">
        <v>6000</v>
      </c>
      <c r="G97" s="19">
        <v>79.5</v>
      </c>
      <c r="H97" s="20">
        <v>75.5</v>
      </c>
      <c r="I97" s="20">
        <v>72.5</v>
      </c>
      <c r="J97" s="21">
        <v>67.5</v>
      </c>
      <c r="K97" s="104">
        <v>19814</v>
      </c>
      <c r="L97" s="98">
        <v>18824</v>
      </c>
      <c r="M97" s="98">
        <v>18031</v>
      </c>
      <c r="N97" s="165">
        <v>16842</v>
      </c>
      <c r="O97" s="162" t="s">
        <v>128</v>
      </c>
      <c r="P97" s="144" t="s">
        <v>142</v>
      </c>
      <c r="Q97" s="162" t="s">
        <v>128</v>
      </c>
      <c r="R97" s="33" t="s">
        <v>143</v>
      </c>
    </row>
    <row r="98" spans="1:18" ht="12">
      <c r="A98" s="296" t="s">
        <v>59</v>
      </c>
      <c r="B98" s="297"/>
      <c r="C98" s="297"/>
      <c r="D98" s="297"/>
      <c r="E98" s="297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333"/>
    </row>
    <row r="99" spans="1:18" ht="12">
      <c r="A99" s="300" t="s">
        <v>60</v>
      </c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2"/>
    </row>
    <row r="100" spans="1:18" ht="12">
      <c r="A100" s="300" t="s">
        <v>160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2"/>
    </row>
    <row r="101" spans="1:18" ht="15" customHeight="1">
      <c r="A101" s="303" t="s">
        <v>61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5"/>
    </row>
    <row r="102" spans="1:18" ht="12">
      <c r="A102" s="198" t="s">
        <v>71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200"/>
    </row>
    <row r="103" spans="1:18" ht="12">
      <c r="A103" s="198" t="s">
        <v>69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200"/>
    </row>
    <row r="104" spans="1:18" ht="12">
      <c r="A104" s="198" t="s">
        <v>70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200"/>
    </row>
    <row r="105" spans="1:18" ht="12">
      <c r="A105" s="53" t="s">
        <v>62</v>
      </c>
      <c r="B105" s="52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1:18" ht="21.75" customHeight="1">
      <c r="A106" s="293" t="s">
        <v>155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5"/>
    </row>
    <row r="107" spans="1:18" ht="15" customHeight="1">
      <c r="A107" s="293" t="s">
        <v>64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5"/>
    </row>
    <row r="108" spans="1:18" ht="15" customHeight="1">
      <c r="A108" s="293" t="s">
        <v>74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5"/>
    </row>
    <row r="109" spans="1:18" ht="15" customHeight="1">
      <c r="A109" s="293" t="s">
        <v>75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5"/>
    </row>
    <row r="110" spans="1:18" ht="15" customHeight="1">
      <c r="A110" s="293" t="s">
        <v>76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5"/>
    </row>
    <row r="111" spans="1:18" ht="15" customHeight="1">
      <c r="A111" s="293" t="s">
        <v>150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195"/>
    </row>
    <row r="112" spans="1:18" ht="15" customHeight="1">
      <c r="A112" s="308" t="s">
        <v>77</v>
      </c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10"/>
    </row>
    <row r="113" spans="1:18" ht="15" customHeight="1">
      <c r="A113" s="293" t="s">
        <v>65</v>
      </c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5"/>
    </row>
    <row r="114" spans="1:18" ht="15" customHeight="1">
      <c r="A114" s="293" t="s">
        <v>159</v>
      </c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5"/>
    </row>
    <row r="115" spans="1:18" ht="15" customHeight="1">
      <c r="A115" s="293" t="s">
        <v>78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5"/>
    </row>
    <row r="116" spans="1:18" ht="15" customHeight="1">
      <c r="A116" s="293" t="s">
        <v>161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5"/>
    </row>
    <row r="117" spans="1:18" ht="15" customHeight="1">
      <c r="A117" s="293" t="s">
        <v>66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5"/>
    </row>
    <row r="118" spans="1:18" ht="22.5" customHeight="1">
      <c r="A118" s="293" t="s">
        <v>72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5"/>
    </row>
    <row r="119" spans="1:18" ht="15" customHeight="1">
      <c r="A119" s="293" t="s">
        <v>67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5"/>
    </row>
    <row r="120" spans="1:18" ht="15" customHeight="1">
      <c r="A120" s="293" t="s">
        <v>153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5"/>
    </row>
    <row r="121" spans="1:18" ht="15" customHeight="1">
      <c r="A121" s="293" t="s">
        <v>68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5"/>
    </row>
    <row r="122" spans="1:18" ht="15.75" customHeight="1">
      <c r="A122" s="293" t="s">
        <v>73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5"/>
    </row>
    <row r="123" spans="1:18" ht="15.75" customHeight="1" thickBot="1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306" t="s">
        <v>152</v>
      </c>
      <c r="Q123" s="306"/>
      <c r="R123" s="307"/>
    </row>
  </sheetData>
  <sheetProtection/>
  <autoFilter ref="A6:R123"/>
  <mergeCells count="37">
    <mergeCell ref="P123:R123"/>
    <mergeCell ref="A117:R117"/>
    <mergeCell ref="A118:R118"/>
    <mergeCell ref="A119:R119"/>
    <mergeCell ref="A120:R120"/>
    <mergeCell ref="A121:R121"/>
    <mergeCell ref="A122:R122"/>
    <mergeCell ref="A110:R110"/>
    <mergeCell ref="A112:R112"/>
    <mergeCell ref="A113:R113"/>
    <mergeCell ref="A114:R114"/>
    <mergeCell ref="A115:R115"/>
    <mergeCell ref="A116:R116"/>
    <mergeCell ref="A111:Q111"/>
    <mergeCell ref="A99:R99"/>
    <mergeCell ref="A101:R101"/>
    <mergeCell ref="A106:R106"/>
    <mergeCell ref="A107:R107"/>
    <mergeCell ref="A108:R108"/>
    <mergeCell ref="A109:R109"/>
    <mergeCell ref="A100:R100"/>
    <mergeCell ref="F5:F6"/>
    <mergeCell ref="G5:J5"/>
    <mergeCell ref="K5:N5"/>
    <mergeCell ref="O5:P5"/>
    <mergeCell ref="Q5:R5"/>
    <mergeCell ref="A98:R98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47 R30:R47 P65:P94 P48:P64 R48:R60" numberStoredAsText="1"/>
    <ignoredError sqref="R7:R29" numberStoredAsText="1" twoDigitTextYear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H122"/>
  <sheetViews>
    <sheetView zoomScale="90" zoomScaleNormal="90" zoomScalePageLayoutView="0" workbookViewId="0" topLeftCell="A31">
      <selection activeCell="J30" sqref="J30"/>
    </sheetView>
  </sheetViews>
  <sheetFormatPr defaultColWidth="9.140625" defaultRowHeight="15"/>
  <cols>
    <col min="1" max="1" width="12.140625" style="5" customWidth="1"/>
    <col min="2" max="2" width="14.57421875" style="5" bestFit="1" customWidth="1"/>
    <col min="3" max="3" width="20.57421875" style="5" customWidth="1"/>
    <col min="4" max="4" width="16.140625" style="5" bestFit="1" customWidth="1"/>
    <col min="5" max="14" width="9.140625" style="5" customWidth="1"/>
    <col min="15" max="15" width="15.8515625" style="5" customWidth="1"/>
    <col min="16" max="16" width="11.8515625" style="5" bestFit="1" customWidth="1"/>
    <col min="17" max="17" width="16.140625" style="5" customWidth="1"/>
    <col min="18" max="18" width="11.8515625" style="5" bestFit="1" customWidth="1"/>
    <col min="19" max="19" width="0" style="5" hidden="1" customWidth="1"/>
    <col min="20" max="22" width="9.140625" style="5" hidden="1" customWidth="1"/>
    <col min="23" max="23" width="12.421875" style="5" hidden="1" customWidth="1"/>
    <col min="24" max="24" width="12.140625" style="5" hidden="1" customWidth="1"/>
    <col min="25" max="25" width="11.140625" style="5" hidden="1" customWidth="1"/>
    <col min="26" max="26" width="12.140625" style="5" hidden="1" customWidth="1"/>
    <col min="27" max="29" width="9.140625" style="5" hidden="1" customWidth="1"/>
    <col min="30" max="30" width="0" style="5" hidden="1" customWidth="1"/>
    <col min="31" max="31" width="10.7109375" style="5" hidden="1" customWidth="1"/>
    <col min="32" max="34" width="11.140625" style="5" hidden="1" customWidth="1"/>
    <col min="35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20.2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2"/>
      <c r="G6" s="36" t="s">
        <v>14</v>
      </c>
      <c r="H6" s="37" t="s">
        <v>15</v>
      </c>
      <c r="I6" s="37" t="s">
        <v>16</v>
      </c>
      <c r="J6" s="38" t="s">
        <v>17</v>
      </c>
      <c r="K6" s="39" t="s">
        <v>18</v>
      </c>
      <c r="L6" s="40" t="s">
        <v>19</v>
      </c>
      <c r="M6" s="40" t="s">
        <v>20</v>
      </c>
      <c r="N6" s="41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34" ht="12">
      <c r="A7" s="58" t="s">
        <v>30</v>
      </c>
      <c r="B7" s="58" t="s">
        <v>38</v>
      </c>
      <c r="C7" s="59" t="s">
        <v>80</v>
      </c>
      <c r="D7" s="64" t="s">
        <v>148</v>
      </c>
      <c r="E7" s="68" t="s">
        <v>28</v>
      </c>
      <c r="F7" s="109">
        <v>3000</v>
      </c>
      <c r="G7" s="78">
        <v>12.5</v>
      </c>
      <c r="H7" s="79">
        <v>12</v>
      </c>
      <c r="I7" s="79">
        <v>11.5</v>
      </c>
      <c r="J7" s="85">
        <v>11</v>
      </c>
      <c r="K7" s="83">
        <v>2528</v>
      </c>
      <c r="L7" s="80">
        <v>2415</v>
      </c>
      <c r="M7" s="80">
        <v>2324</v>
      </c>
      <c r="N7" s="157">
        <v>2189</v>
      </c>
      <c r="O7" s="278" t="s">
        <v>96</v>
      </c>
      <c r="P7" s="279" t="s">
        <v>101</v>
      </c>
      <c r="Q7" s="280" t="s">
        <v>96</v>
      </c>
      <c r="R7" s="281" t="s">
        <v>110</v>
      </c>
      <c r="S7" s="191">
        <f>G7*1.07</f>
        <v>13.375</v>
      </c>
      <c r="T7" s="191">
        <f aca="true" t="shared" si="0" ref="T7:T68">H7*1.07</f>
        <v>12.84</v>
      </c>
      <c r="U7" s="191">
        <f aca="true" t="shared" si="1" ref="U7:U68">I7*1.07</f>
        <v>12.305000000000001</v>
      </c>
      <c r="V7" s="191">
        <f aca="true" t="shared" si="2" ref="V7:V68">J7*1.07</f>
        <v>11.770000000000001</v>
      </c>
      <c r="W7" s="191">
        <f aca="true" t="shared" si="3" ref="W7:W68">K7*1.07</f>
        <v>2704.96</v>
      </c>
      <c r="X7" s="191">
        <f aca="true" t="shared" si="4" ref="X7:X68">L7*1.07</f>
        <v>2584.05</v>
      </c>
      <c r="Y7" s="191">
        <f aca="true" t="shared" si="5" ref="Y7:Y68">M7*1.07</f>
        <v>2486.6800000000003</v>
      </c>
      <c r="Z7" s="191">
        <f aca="true" t="shared" si="6" ref="Z7:Z68">N7*1.07</f>
        <v>2342.23</v>
      </c>
      <c r="AA7" s="192">
        <v>12.5</v>
      </c>
      <c r="AB7" s="192">
        <f aca="true" t="shared" si="7" ref="AB7:AB66">ROUNDUP(T7,0)</f>
        <v>13</v>
      </c>
      <c r="AC7" s="192">
        <v>11.5</v>
      </c>
      <c r="AD7" s="192">
        <f>ROUNDUP(V7,0)</f>
        <v>12</v>
      </c>
      <c r="AE7" s="191">
        <f aca="true" t="shared" si="8" ref="AE7:AE68">ROUNDUP(W7,0)</f>
        <v>2705</v>
      </c>
      <c r="AF7" s="191">
        <f aca="true" t="shared" si="9" ref="AF7:AF68">ROUNDUP(X7,0)</f>
        <v>2585</v>
      </c>
      <c r="AG7" s="191">
        <f aca="true" t="shared" si="10" ref="AG7:AG68">ROUNDUP(Y7,0)</f>
        <v>2487</v>
      </c>
      <c r="AH7" s="191">
        <f aca="true" t="shared" si="11" ref="AH7:AH68">ROUNDUP(Z7,0)</f>
        <v>2343</v>
      </c>
    </row>
    <row r="8" spans="1:34" ht="12">
      <c r="A8" s="58" t="s">
        <v>30</v>
      </c>
      <c r="B8" s="57" t="s">
        <v>38</v>
      </c>
      <c r="C8" s="60" t="s">
        <v>80</v>
      </c>
      <c r="D8" s="65" t="s">
        <v>148</v>
      </c>
      <c r="E8" s="69" t="s">
        <v>29</v>
      </c>
      <c r="F8" s="111">
        <v>3000</v>
      </c>
      <c r="G8" s="17">
        <v>14.5</v>
      </c>
      <c r="H8" s="7">
        <v>13.5</v>
      </c>
      <c r="I8" s="7">
        <v>13</v>
      </c>
      <c r="J8" s="18">
        <v>12.5</v>
      </c>
      <c r="K8" s="84">
        <v>2867</v>
      </c>
      <c r="L8" s="8">
        <v>2737</v>
      </c>
      <c r="M8" s="8">
        <v>2633</v>
      </c>
      <c r="N8" s="156">
        <v>2477</v>
      </c>
      <c r="O8" s="282" t="s">
        <v>96</v>
      </c>
      <c r="P8" s="154" t="s">
        <v>101</v>
      </c>
      <c r="Q8" s="155" t="s">
        <v>96</v>
      </c>
      <c r="R8" s="283" t="s">
        <v>110</v>
      </c>
      <c r="S8" s="191">
        <f aca="true" t="shared" si="12" ref="S8:S69">G8*1.07</f>
        <v>15.515</v>
      </c>
      <c r="T8" s="191">
        <f t="shared" si="0"/>
        <v>14.445</v>
      </c>
      <c r="U8" s="191">
        <f t="shared" si="1"/>
        <v>13.91</v>
      </c>
      <c r="V8" s="191">
        <f t="shared" si="2"/>
        <v>13.375</v>
      </c>
      <c r="W8" s="191">
        <f t="shared" si="3"/>
        <v>3067.69</v>
      </c>
      <c r="X8" s="191">
        <f t="shared" si="4"/>
        <v>2928.59</v>
      </c>
      <c r="Y8" s="191">
        <f t="shared" si="5"/>
        <v>2817.31</v>
      </c>
      <c r="Z8" s="191">
        <f t="shared" si="6"/>
        <v>2650.3900000000003</v>
      </c>
      <c r="AA8" s="192">
        <v>14.5</v>
      </c>
      <c r="AB8" s="192">
        <v>13.5</v>
      </c>
      <c r="AC8" s="192">
        <f aca="true" t="shared" si="13" ref="AC8:AC68">ROUNDUP(U8,0)</f>
        <v>14</v>
      </c>
      <c r="AD8" s="192">
        <v>12.5</v>
      </c>
      <c r="AE8" s="191">
        <f t="shared" si="8"/>
        <v>3068</v>
      </c>
      <c r="AF8" s="191">
        <f t="shared" si="9"/>
        <v>2929</v>
      </c>
      <c r="AG8" s="191">
        <f t="shared" si="10"/>
        <v>2818</v>
      </c>
      <c r="AH8" s="191">
        <f t="shared" si="11"/>
        <v>2651</v>
      </c>
    </row>
    <row r="9" spans="1:34" ht="12">
      <c r="A9" s="58" t="s">
        <v>30</v>
      </c>
      <c r="B9" s="57" t="s">
        <v>38</v>
      </c>
      <c r="C9" s="60" t="s">
        <v>80</v>
      </c>
      <c r="D9" s="65" t="s">
        <v>148</v>
      </c>
      <c r="E9" s="69">
        <v>-18</v>
      </c>
      <c r="F9" s="111">
        <v>3000</v>
      </c>
      <c r="G9" s="17">
        <v>15</v>
      </c>
      <c r="H9" s="7">
        <v>14.5</v>
      </c>
      <c r="I9" s="7">
        <v>13.5</v>
      </c>
      <c r="J9" s="18">
        <v>13</v>
      </c>
      <c r="K9" s="84">
        <v>2997</v>
      </c>
      <c r="L9" s="8">
        <v>2860</v>
      </c>
      <c r="M9" s="8">
        <v>2751</v>
      </c>
      <c r="N9" s="156">
        <v>2587</v>
      </c>
      <c r="O9" s="282" t="s">
        <v>138</v>
      </c>
      <c r="P9" s="154" t="s">
        <v>101</v>
      </c>
      <c r="Q9" s="161" t="s">
        <v>138</v>
      </c>
      <c r="R9" s="283" t="s">
        <v>110</v>
      </c>
      <c r="S9" s="191">
        <f t="shared" si="12"/>
        <v>16.05</v>
      </c>
      <c r="T9" s="191">
        <f t="shared" si="0"/>
        <v>15.515</v>
      </c>
      <c r="U9" s="191">
        <f t="shared" si="1"/>
        <v>14.445</v>
      </c>
      <c r="V9" s="191">
        <f t="shared" si="2"/>
        <v>13.91</v>
      </c>
      <c r="W9" s="191">
        <f t="shared" si="3"/>
        <v>3206.79</v>
      </c>
      <c r="X9" s="191">
        <f t="shared" si="4"/>
        <v>3060.2000000000003</v>
      </c>
      <c r="Y9" s="191">
        <f t="shared" si="5"/>
        <v>2943.57</v>
      </c>
      <c r="Z9" s="191">
        <f t="shared" si="6"/>
        <v>2768.09</v>
      </c>
      <c r="AA9" s="192">
        <f>ROUNDUP(S9,0)</f>
        <v>17</v>
      </c>
      <c r="AB9" s="192">
        <v>14.5</v>
      </c>
      <c r="AC9" s="192">
        <v>13.5</v>
      </c>
      <c r="AD9" s="192">
        <f>ROUNDUP(V9,0)</f>
        <v>14</v>
      </c>
      <c r="AE9" s="191">
        <f t="shared" si="8"/>
        <v>3207</v>
      </c>
      <c r="AF9" s="191">
        <f t="shared" si="9"/>
        <v>3061</v>
      </c>
      <c r="AG9" s="191">
        <f t="shared" si="10"/>
        <v>2944</v>
      </c>
      <c r="AH9" s="191">
        <f t="shared" si="11"/>
        <v>2769</v>
      </c>
    </row>
    <row r="10" spans="1:34" ht="12">
      <c r="A10" s="58" t="s">
        <v>30</v>
      </c>
      <c r="B10" s="9" t="s">
        <v>25</v>
      </c>
      <c r="C10" s="61" t="s">
        <v>26</v>
      </c>
      <c r="D10" s="65" t="s">
        <v>148</v>
      </c>
      <c r="E10" s="68" t="s">
        <v>28</v>
      </c>
      <c r="F10" s="131">
        <v>3000</v>
      </c>
      <c r="G10" s="105">
        <v>30.5</v>
      </c>
      <c r="H10" s="94">
        <v>29</v>
      </c>
      <c r="I10" s="94">
        <v>28</v>
      </c>
      <c r="J10" s="106">
        <v>26</v>
      </c>
      <c r="K10" s="103">
        <v>6086</v>
      </c>
      <c r="L10" s="95">
        <v>5781</v>
      </c>
      <c r="M10" s="95">
        <v>5538</v>
      </c>
      <c r="N10" s="164">
        <v>5173</v>
      </c>
      <c r="O10" s="282" t="s">
        <v>95</v>
      </c>
      <c r="P10" s="30" t="s">
        <v>103</v>
      </c>
      <c r="Q10" s="155" t="s">
        <v>95</v>
      </c>
      <c r="R10" s="284" t="s">
        <v>119</v>
      </c>
      <c r="S10" s="191">
        <f t="shared" si="12"/>
        <v>32.635000000000005</v>
      </c>
      <c r="T10" s="191">
        <f t="shared" si="0"/>
        <v>31.03</v>
      </c>
      <c r="U10" s="191">
        <f t="shared" si="1"/>
        <v>29.96</v>
      </c>
      <c r="V10" s="191">
        <f t="shared" si="2"/>
        <v>27.82</v>
      </c>
      <c r="W10" s="191">
        <f t="shared" si="3"/>
        <v>6512.02</v>
      </c>
      <c r="X10" s="191">
        <f t="shared" si="4"/>
        <v>6185.67</v>
      </c>
      <c r="Y10" s="191">
        <f t="shared" si="5"/>
        <v>5925.660000000001</v>
      </c>
      <c r="Z10" s="191">
        <f t="shared" si="6"/>
        <v>5535.110000000001</v>
      </c>
      <c r="AA10" s="192">
        <v>30.5</v>
      </c>
      <c r="AB10" s="192">
        <f t="shared" si="7"/>
        <v>32</v>
      </c>
      <c r="AC10" s="192">
        <f t="shared" si="13"/>
        <v>30</v>
      </c>
      <c r="AD10" s="192">
        <f>ROUNDUP(V10,0)</f>
        <v>28</v>
      </c>
      <c r="AE10" s="191">
        <f t="shared" si="8"/>
        <v>6513</v>
      </c>
      <c r="AF10" s="191">
        <f t="shared" si="9"/>
        <v>6186</v>
      </c>
      <c r="AG10" s="191">
        <f t="shared" si="10"/>
        <v>5926</v>
      </c>
      <c r="AH10" s="191">
        <f t="shared" si="11"/>
        <v>5536</v>
      </c>
    </row>
    <row r="11" spans="1:34" ht="12">
      <c r="A11" s="58" t="s">
        <v>30</v>
      </c>
      <c r="B11" s="6" t="s">
        <v>25</v>
      </c>
      <c r="C11" s="62" t="s">
        <v>26</v>
      </c>
      <c r="D11" s="65" t="s">
        <v>148</v>
      </c>
      <c r="E11" s="69" t="s">
        <v>29</v>
      </c>
      <c r="F11" s="131">
        <v>3000</v>
      </c>
      <c r="G11" s="105">
        <v>37</v>
      </c>
      <c r="H11" s="94">
        <v>35</v>
      </c>
      <c r="I11" s="94">
        <v>33.5</v>
      </c>
      <c r="J11" s="106">
        <v>31.5</v>
      </c>
      <c r="K11" s="103">
        <v>7316</v>
      </c>
      <c r="L11" s="95">
        <v>6950</v>
      </c>
      <c r="M11" s="95">
        <v>6657</v>
      </c>
      <c r="N11" s="164">
        <v>6218</v>
      </c>
      <c r="O11" s="282" t="s">
        <v>95</v>
      </c>
      <c r="P11" s="30" t="s">
        <v>103</v>
      </c>
      <c r="Q11" s="155" t="s">
        <v>95</v>
      </c>
      <c r="R11" s="284" t="s">
        <v>119</v>
      </c>
      <c r="S11" s="191">
        <f t="shared" si="12"/>
        <v>39.59</v>
      </c>
      <c r="T11" s="191">
        <f t="shared" si="0"/>
        <v>37.45</v>
      </c>
      <c r="U11" s="191">
        <f t="shared" si="1"/>
        <v>35.845</v>
      </c>
      <c r="V11" s="191">
        <f t="shared" si="2"/>
        <v>33.705000000000005</v>
      </c>
      <c r="W11" s="191">
        <f t="shared" si="3"/>
        <v>7828.120000000001</v>
      </c>
      <c r="X11" s="191">
        <f t="shared" si="4"/>
        <v>7436.5</v>
      </c>
      <c r="Y11" s="191">
        <f t="shared" si="5"/>
        <v>7122.990000000001</v>
      </c>
      <c r="Z11" s="191">
        <f t="shared" si="6"/>
        <v>6653.26</v>
      </c>
      <c r="AA11" s="192">
        <f>ROUNDUP(S11,0)</f>
        <v>40</v>
      </c>
      <c r="AB11" s="192">
        <f t="shared" si="7"/>
        <v>38</v>
      </c>
      <c r="AC11" s="192">
        <v>33.5</v>
      </c>
      <c r="AD11" s="192">
        <v>31.5</v>
      </c>
      <c r="AE11" s="191">
        <f t="shared" si="8"/>
        <v>7829</v>
      </c>
      <c r="AF11" s="191">
        <f t="shared" si="9"/>
        <v>7437</v>
      </c>
      <c r="AG11" s="191">
        <f t="shared" si="10"/>
        <v>7123</v>
      </c>
      <c r="AH11" s="191">
        <f t="shared" si="11"/>
        <v>6654</v>
      </c>
    </row>
    <row r="12" spans="1:34" ht="12">
      <c r="A12" s="58" t="s">
        <v>30</v>
      </c>
      <c r="B12" s="6" t="s">
        <v>25</v>
      </c>
      <c r="C12" s="62" t="s">
        <v>26</v>
      </c>
      <c r="D12" s="65" t="s">
        <v>148</v>
      </c>
      <c r="E12" s="69">
        <v>-18</v>
      </c>
      <c r="F12" s="131">
        <v>3000</v>
      </c>
      <c r="G12" s="105">
        <v>39</v>
      </c>
      <c r="H12" s="94">
        <v>36.5</v>
      </c>
      <c r="I12" s="94">
        <v>35</v>
      </c>
      <c r="J12" s="106">
        <v>33</v>
      </c>
      <c r="K12" s="103">
        <v>7681</v>
      </c>
      <c r="L12" s="95">
        <v>7297</v>
      </c>
      <c r="M12" s="95">
        <v>6990</v>
      </c>
      <c r="N12" s="164">
        <v>6529</v>
      </c>
      <c r="O12" s="282" t="s">
        <v>138</v>
      </c>
      <c r="P12" s="30" t="s">
        <v>103</v>
      </c>
      <c r="Q12" s="161" t="s">
        <v>138</v>
      </c>
      <c r="R12" s="284" t="s">
        <v>119</v>
      </c>
      <c r="S12" s="191">
        <f t="shared" si="12"/>
        <v>41.730000000000004</v>
      </c>
      <c r="T12" s="191">
        <f t="shared" si="0"/>
        <v>39.055</v>
      </c>
      <c r="U12" s="191">
        <f t="shared" si="1"/>
        <v>37.45</v>
      </c>
      <c r="V12" s="191">
        <f t="shared" si="2"/>
        <v>35.31</v>
      </c>
      <c r="W12" s="191">
        <f t="shared" si="3"/>
        <v>8218.67</v>
      </c>
      <c r="X12" s="191">
        <f t="shared" si="4"/>
        <v>7807.790000000001</v>
      </c>
      <c r="Y12" s="191">
        <f t="shared" si="5"/>
        <v>7479.3</v>
      </c>
      <c r="Z12" s="191">
        <f t="shared" si="6"/>
        <v>6986.030000000001</v>
      </c>
      <c r="AA12" s="192">
        <f>ROUNDUP(S12,0)</f>
        <v>42</v>
      </c>
      <c r="AB12" s="192">
        <v>36.5</v>
      </c>
      <c r="AC12" s="192">
        <f t="shared" si="13"/>
        <v>38</v>
      </c>
      <c r="AD12" s="192">
        <f>ROUNDUP(V12,0)</f>
        <v>36</v>
      </c>
      <c r="AE12" s="191">
        <f t="shared" si="8"/>
        <v>8219</v>
      </c>
      <c r="AF12" s="191">
        <f t="shared" si="9"/>
        <v>7808</v>
      </c>
      <c r="AG12" s="191">
        <f t="shared" si="10"/>
        <v>7480</v>
      </c>
      <c r="AH12" s="191">
        <f t="shared" si="11"/>
        <v>6987</v>
      </c>
    </row>
    <row r="13" spans="1:34" ht="12">
      <c r="A13" s="58" t="s">
        <v>30</v>
      </c>
      <c r="B13" s="62" t="s">
        <v>31</v>
      </c>
      <c r="C13" s="62" t="s">
        <v>31</v>
      </c>
      <c r="D13" s="15" t="s">
        <v>35</v>
      </c>
      <c r="E13" s="69" t="s">
        <v>28</v>
      </c>
      <c r="F13" s="131">
        <v>3000</v>
      </c>
      <c r="G13" s="105">
        <v>7.5</v>
      </c>
      <c r="H13" s="94">
        <v>7</v>
      </c>
      <c r="I13" s="94">
        <v>6.5</v>
      </c>
      <c r="J13" s="106">
        <v>6</v>
      </c>
      <c r="K13" s="103">
        <v>1413</v>
      </c>
      <c r="L13" s="95">
        <v>1342</v>
      </c>
      <c r="M13" s="95">
        <v>1286</v>
      </c>
      <c r="N13" s="164">
        <v>1201</v>
      </c>
      <c r="O13" s="285" t="s">
        <v>137</v>
      </c>
      <c r="P13" s="30" t="s">
        <v>139</v>
      </c>
      <c r="Q13" s="72" t="s">
        <v>137</v>
      </c>
      <c r="R13" s="284" t="s">
        <v>141</v>
      </c>
      <c r="S13" s="191">
        <f t="shared" si="12"/>
        <v>8.025</v>
      </c>
      <c r="T13" s="191">
        <f t="shared" si="0"/>
        <v>7.49</v>
      </c>
      <c r="U13" s="191">
        <f t="shared" si="1"/>
        <v>6.955</v>
      </c>
      <c r="V13" s="191">
        <f t="shared" si="2"/>
        <v>6.42</v>
      </c>
      <c r="W13" s="191">
        <f t="shared" si="3"/>
        <v>1511.91</v>
      </c>
      <c r="X13" s="191">
        <f t="shared" si="4"/>
        <v>1435.94</v>
      </c>
      <c r="Y13" s="191">
        <f t="shared" si="5"/>
        <v>1376.02</v>
      </c>
      <c r="Z13" s="191">
        <f t="shared" si="6"/>
        <v>1285.0700000000002</v>
      </c>
      <c r="AA13" s="192">
        <v>7.5</v>
      </c>
      <c r="AB13" s="192">
        <f t="shared" si="7"/>
        <v>8</v>
      </c>
      <c r="AC13" s="192">
        <v>6.5</v>
      </c>
      <c r="AD13" s="192">
        <v>6</v>
      </c>
      <c r="AE13" s="191">
        <f t="shared" si="8"/>
        <v>1512</v>
      </c>
      <c r="AF13" s="191">
        <f t="shared" si="9"/>
        <v>1436</v>
      </c>
      <c r="AG13" s="191">
        <f t="shared" si="10"/>
        <v>1377</v>
      </c>
      <c r="AH13" s="191">
        <f t="shared" si="11"/>
        <v>1286</v>
      </c>
    </row>
    <row r="14" spans="1:34" ht="12">
      <c r="A14" s="58" t="s">
        <v>30</v>
      </c>
      <c r="B14" s="62" t="s">
        <v>31</v>
      </c>
      <c r="C14" s="62" t="s">
        <v>31</v>
      </c>
      <c r="D14" s="15" t="s">
        <v>35</v>
      </c>
      <c r="E14" s="69" t="s">
        <v>29</v>
      </c>
      <c r="F14" s="131">
        <v>3000</v>
      </c>
      <c r="G14" s="105">
        <v>8.5</v>
      </c>
      <c r="H14" s="94">
        <v>8</v>
      </c>
      <c r="I14" s="94">
        <v>7.5</v>
      </c>
      <c r="J14" s="106">
        <v>7</v>
      </c>
      <c r="K14" s="103">
        <v>1625</v>
      </c>
      <c r="L14" s="95">
        <v>1544</v>
      </c>
      <c r="M14" s="95">
        <v>1479</v>
      </c>
      <c r="N14" s="164">
        <v>1381</v>
      </c>
      <c r="O14" s="285" t="s">
        <v>137</v>
      </c>
      <c r="P14" s="30" t="s">
        <v>139</v>
      </c>
      <c r="Q14" s="72" t="s">
        <v>137</v>
      </c>
      <c r="R14" s="284" t="s">
        <v>141</v>
      </c>
      <c r="S14" s="191">
        <f t="shared" si="12"/>
        <v>9.095</v>
      </c>
      <c r="T14" s="191">
        <f t="shared" si="0"/>
        <v>8.56</v>
      </c>
      <c r="U14" s="191">
        <f t="shared" si="1"/>
        <v>8.025</v>
      </c>
      <c r="V14" s="191">
        <f t="shared" si="2"/>
        <v>7.49</v>
      </c>
      <c r="W14" s="191">
        <f t="shared" si="3"/>
        <v>1738.75</v>
      </c>
      <c r="X14" s="191">
        <f t="shared" si="4"/>
        <v>1652.0800000000002</v>
      </c>
      <c r="Y14" s="191">
        <f t="shared" si="5"/>
        <v>1582.5300000000002</v>
      </c>
      <c r="Z14" s="191">
        <f t="shared" si="6"/>
        <v>1477.67</v>
      </c>
      <c r="AA14" s="192">
        <v>8.5</v>
      </c>
      <c r="AB14" s="192">
        <f t="shared" si="7"/>
        <v>9</v>
      </c>
      <c r="AC14" s="192">
        <v>7.5</v>
      </c>
      <c r="AD14" s="192">
        <f>ROUNDUP(V14,0)</f>
        <v>8</v>
      </c>
      <c r="AE14" s="191">
        <f t="shared" si="8"/>
        <v>1739</v>
      </c>
      <c r="AF14" s="191">
        <f t="shared" si="9"/>
        <v>1653</v>
      </c>
      <c r="AG14" s="191">
        <f t="shared" si="10"/>
        <v>1583</v>
      </c>
      <c r="AH14" s="191">
        <f t="shared" si="11"/>
        <v>1478</v>
      </c>
    </row>
    <row r="15" spans="1:34" ht="12">
      <c r="A15" s="58" t="s">
        <v>30</v>
      </c>
      <c r="B15" s="62" t="s">
        <v>31</v>
      </c>
      <c r="C15" s="62" t="s">
        <v>31</v>
      </c>
      <c r="D15" s="15" t="s">
        <v>35</v>
      </c>
      <c r="E15" s="69">
        <v>-18</v>
      </c>
      <c r="F15" s="131">
        <v>3000</v>
      </c>
      <c r="G15" s="105">
        <v>9</v>
      </c>
      <c r="H15" s="94">
        <v>8.5</v>
      </c>
      <c r="I15" s="94">
        <v>8</v>
      </c>
      <c r="J15" s="106">
        <v>7.5</v>
      </c>
      <c r="K15" s="103">
        <v>1706</v>
      </c>
      <c r="L15" s="95">
        <v>1621</v>
      </c>
      <c r="M15" s="95">
        <v>1552</v>
      </c>
      <c r="N15" s="164">
        <v>1450</v>
      </c>
      <c r="O15" s="285" t="s">
        <v>138</v>
      </c>
      <c r="P15" s="30" t="s">
        <v>139</v>
      </c>
      <c r="Q15" s="72" t="s">
        <v>138</v>
      </c>
      <c r="R15" s="284" t="s">
        <v>141</v>
      </c>
      <c r="S15" s="191">
        <f t="shared" si="12"/>
        <v>9.63</v>
      </c>
      <c r="T15" s="191">
        <f t="shared" si="0"/>
        <v>9.095</v>
      </c>
      <c r="U15" s="191">
        <f t="shared" si="1"/>
        <v>8.56</v>
      </c>
      <c r="V15" s="191">
        <f t="shared" si="2"/>
        <v>8.025</v>
      </c>
      <c r="W15" s="191">
        <f t="shared" si="3"/>
        <v>1825.42</v>
      </c>
      <c r="X15" s="191">
        <f t="shared" si="4"/>
        <v>1734.47</v>
      </c>
      <c r="Y15" s="191">
        <f t="shared" si="5"/>
        <v>1660.64</v>
      </c>
      <c r="Z15" s="191">
        <f t="shared" si="6"/>
        <v>1551.5</v>
      </c>
      <c r="AA15" s="192">
        <f>ROUNDUP(S15,0)</f>
        <v>10</v>
      </c>
      <c r="AB15" s="192">
        <v>8.5</v>
      </c>
      <c r="AC15" s="192">
        <f t="shared" si="13"/>
        <v>9</v>
      </c>
      <c r="AD15" s="192">
        <v>7.5</v>
      </c>
      <c r="AE15" s="191">
        <f t="shared" si="8"/>
        <v>1826</v>
      </c>
      <c r="AF15" s="191">
        <f t="shared" si="9"/>
        <v>1735</v>
      </c>
      <c r="AG15" s="191">
        <f t="shared" si="10"/>
        <v>1661</v>
      </c>
      <c r="AH15" s="191">
        <f t="shared" si="11"/>
        <v>1552</v>
      </c>
    </row>
    <row r="16" spans="1:34" ht="12">
      <c r="A16" s="58" t="s">
        <v>30</v>
      </c>
      <c r="B16" s="62" t="s">
        <v>31</v>
      </c>
      <c r="C16" s="62" t="s">
        <v>79</v>
      </c>
      <c r="D16" s="65" t="s">
        <v>148</v>
      </c>
      <c r="E16" s="69" t="s">
        <v>28</v>
      </c>
      <c r="F16" s="131">
        <v>3000</v>
      </c>
      <c r="G16" s="105">
        <v>7.5</v>
      </c>
      <c r="H16" s="94">
        <v>7</v>
      </c>
      <c r="I16" s="94">
        <v>6.5</v>
      </c>
      <c r="J16" s="106">
        <v>6</v>
      </c>
      <c r="K16" s="103">
        <v>1413</v>
      </c>
      <c r="L16" s="95">
        <v>1342</v>
      </c>
      <c r="M16" s="95">
        <v>1286</v>
      </c>
      <c r="N16" s="164">
        <v>1201</v>
      </c>
      <c r="O16" s="285" t="s">
        <v>138</v>
      </c>
      <c r="P16" s="30" t="s">
        <v>139</v>
      </c>
      <c r="Q16" s="72" t="s">
        <v>138</v>
      </c>
      <c r="R16" s="284" t="s">
        <v>141</v>
      </c>
      <c r="S16" s="191">
        <f t="shared" si="12"/>
        <v>8.025</v>
      </c>
      <c r="T16" s="191">
        <f t="shared" si="0"/>
        <v>7.49</v>
      </c>
      <c r="U16" s="191">
        <f t="shared" si="1"/>
        <v>6.955</v>
      </c>
      <c r="V16" s="191">
        <f t="shared" si="2"/>
        <v>6.42</v>
      </c>
      <c r="W16" s="191">
        <f t="shared" si="3"/>
        <v>1511.91</v>
      </c>
      <c r="X16" s="191">
        <f t="shared" si="4"/>
        <v>1435.94</v>
      </c>
      <c r="Y16" s="191">
        <f t="shared" si="5"/>
        <v>1376.02</v>
      </c>
      <c r="Z16" s="191">
        <f t="shared" si="6"/>
        <v>1285.0700000000002</v>
      </c>
      <c r="AA16" s="192">
        <v>7.5</v>
      </c>
      <c r="AB16" s="192">
        <f t="shared" si="7"/>
        <v>8</v>
      </c>
      <c r="AC16" s="192">
        <v>6.5</v>
      </c>
      <c r="AD16" s="192">
        <v>6</v>
      </c>
      <c r="AE16" s="191">
        <f t="shared" si="8"/>
        <v>1512</v>
      </c>
      <c r="AF16" s="191">
        <f t="shared" si="9"/>
        <v>1436</v>
      </c>
      <c r="AG16" s="191">
        <f t="shared" si="10"/>
        <v>1377</v>
      </c>
      <c r="AH16" s="191">
        <f t="shared" si="11"/>
        <v>1286</v>
      </c>
    </row>
    <row r="17" spans="1:34" ht="12">
      <c r="A17" s="58" t="s">
        <v>30</v>
      </c>
      <c r="B17" s="62" t="s">
        <v>31</v>
      </c>
      <c r="C17" s="62" t="s">
        <v>79</v>
      </c>
      <c r="D17" s="65" t="s">
        <v>148</v>
      </c>
      <c r="E17" s="69" t="s">
        <v>29</v>
      </c>
      <c r="F17" s="131">
        <v>3000</v>
      </c>
      <c r="G17" s="105">
        <v>8.5</v>
      </c>
      <c r="H17" s="94">
        <v>8</v>
      </c>
      <c r="I17" s="94">
        <v>7.5</v>
      </c>
      <c r="J17" s="106">
        <v>7</v>
      </c>
      <c r="K17" s="103">
        <v>1625</v>
      </c>
      <c r="L17" s="95">
        <v>1544</v>
      </c>
      <c r="M17" s="95">
        <v>1479</v>
      </c>
      <c r="N17" s="164">
        <v>1381</v>
      </c>
      <c r="O17" s="285" t="s">
        <v>138</v>
      </c>
      <c r="P17" s="30" t="s">
        <v>139</v>
      </c>
      <c r="Q17" s="72" t="s">
        <v>138</v>
      </c>
      <c r="R17" s="284" t="s">
        <v>141</v>
      </c>
      <c r="S17" s="191">
        <f t="shared" si="12"/>
        <v>9.095</v>
      </c>
      <c r="T17" s="191">
        <f t="shared" si="0"/>
        <v>8.56</v>
      </c>
      <c r="U17" s="191">
        <f t="shared" si="1"/>
        <v>8.025</v>
      </c>
      <c r="V17" s="191">
        <f t="shared" si="2"/>
        <v>7.49</v>
      </c>
      <c r="W17" s="191">
        <f t="shared" si="3"/>
        <v>1738.75</v>
      </c>
      <c r="X17" s="191">
        <f t="shared" si="4"/>
        <v>1652.0800000000002</v>
      </c>
      <c r="Y17" s="191">
        <f t="shared" si="5"/>
        <v>1582.5300000000002</v>
      </c>
      <c r="Z17" s="191">
        <f t="shared" si="6"/>
        <v>1477.67</v>
      </c>
      <c r="AA17" s="192">
        <v>8.5</v>
      </c>
      <c r="AB17" s="192">
        <f t="shared" si="7"/>
        <v>9</v>
      </c>
      <c r="AC17" s="192">
        <v>7.5</v>
      </c>
      <c r="AD17" s="192">
        <f>ROUNDUP(V17,0)</f>
        <v>8</v>
      </c>
      <c r="AE17" s="191">
        <f t="shared" si="8"/>
        <v>1739</v>
      </c>
      <c r="AF17" s="191">
        <f t="shared" si="9"/>
        <v>1653</v>
      </c>
      <c r="AG17" s="191">
        <f t="shared" si="10"/>
        <v>1583</v>
      </c>
      <c r="AH17" s="191">
        <f t="shared" si="11"/>
        <v>1478</v>
      </c>
    </row>
    <row r="18" spans="1:34" ht="12">
      <c r="A18" s="58" t="s">
        <v>30</v>
      </c>
      <c r="B18" s="62" t="s">
        <v>31</v>
      </c>
      <c r="C18" s="62" t="s">
        <v>79</v>
      </c>
      <c r="D18" s="65" t="s">
        <v>148</v>
      </c>
      <c r="E18" s="69">
        <v>-18</v>
      </c>
      <c r="F18" s="131">
        <v>3000</v>
      </c>
      <c r="G18" s="105">
        <v>9</v>
      </c>
      <c r="H18" s="94">
        <v>8.5</v>
      </c>
      <c r="I18" s="94">
        <v>8</v>
      </c>
      <c r="J18" s="106">
        <v>7.5</v>
      </c>
      <c r="K18" s="103">
        <v>1706</v>
      </c>
      <c r="L18" s="95">
        <v>1621</v>
      </c>
      <c r="M18" s="95">
        <v>1552</v>
      </c>
      <c r="N18" s="164">
        <v>1450</v>
      </c>
      <c r="O18" s="285" t="s">
        <v>138</v>
      </c>
      <c r="P18" s="30" t="s">
        <v>139</v>
      </c>
      <c r="Q18" s="72" t="s">
        <v>138</v>
      </c>
      <c r="R18" s="284" t="s">
        <v>141</v>
      </c>
      <c r="S18" s="191">
        <f t="shared" si="12"/>
        <v>9.63</v>
      </c>
      <c r="T18" s="191">
        <f t="shared" si="0"/>
        <v>9.095</v>
      </c>
      <c r="U18" s="191">
        <f t="shared" si="1"/>
        <v>8.56</v>
      </c>
      <c r="V18" s="191">
        <f t="shared" si="2"/>
        <v>8.025</v>
      </c>
      <c r="W18" s="191">
        <f t="shared" si="3"/>
        <v>1825.42</v>
      </c>
      <c r="X18" s="191">
        <f t="shared" si="4"/>
        <v>1734.47</v>
      </c>
      <c r="Y18" s="191">
        <f t="shared" si="5"/>
        <v>1660.64</v>
      </c>
      <c r="Z18" s="191">
        <f t="shared" si="6"/>
        <v>1551.5</v>
      </c>
      <c r="AA18" s="192">
        <f>ROUNDUP(S18,0)</f>
        <v>10</v>
      </c>
      <c r="AB18" s="192">
        <v>8.5</v>
      </c>
      <c r="AC18" s="192">
        <f t="shared" si="13"/>
        <v>9</v>
      </c>
      <c r="AD18" s="192">
        <v>7.5</v>
      </c>
      <c r="AE18" s="191">
        <f t="shared" si="8"/>
        <v>1826</v>
      </c>
      <c r="AF18" s="191">
        <f t="shared" si="9"/>
        <v>1735</v>
      </c>
      <c r="AG18" s="191">
        <f t="shared" si="10"/>
        <v>1661</v>
      </c>
      <c r="AH18" s="191">
        <f t="shared" si="11"/>
        <v>1552</v>
      </c>
    </row>
    <row r="19" spans="1:34" ht="12">
      <c r="A19" s="58" t="s">
        <v>30</v>
      </c>
      <c r="B19" s="6" t="s">
        <v>32</v>
      </c>
      <c r="C19" s="62" t="s">
        <v>33</v>
      </c>
      <c r="D19" s="65" t="s">
        <v>148</v>
      </c>
      <c r="E19" s="69" t="s">
        <v>28</v>
      </c>
      <c r="F19" s="131">
        <v>6000</v>
      </c>
      <c r="G19" s="105">
        <v>39</v>
      </c>
      <c r="H19" s="94">
        <v>37</v>
      </c>
      <c r="I19" s="94">
        <v>35.5</v>
      </c>
      <c r="J19" s="106">
        <v>33.5</v>
      </c>
      <c r="K19" s="103">
        <v>7782</v>
      </c>
      <c r="L19" s="95">
        <v>7393</v>
      </c>
      <c r="M19" s="95">
        <v>7081</v>
      </c>
      <c r="N19" s="164">
        <v>6614</v>
      </c>
      <c r="O19" s="282" t="s">
        <v>95</v>
      </c>
      <c r="P19" s="30" t="s">
        <v>103</v>
      </c>
      <c r="Q19" s="155" t="s">
        <v>95</v>
      </c>
      <c r="R19" s="284" t="s">
        <v>119</v>
      </c>
      <c r="S19" s="191">
        <f t="shared" si="12"/>
        <v>41.730000000000004</v>
      </c>
      <c r="T19" s="191">
        <f t="shared" si="0"/>
        <v>39.59</v>
      </c>
      <c r="U19" s="191">
        <f t="shared" si="1"/>
        <v>37.985</v>
      </c>
      <c r="V19" s="191">
        <f t="shared" si="2"/>
        <v>35.845</v>
      </c>
      <c r="W19" s="191">
        <f t="shared" si="3"/>
        <v>8326.74</v>
      </c>
      <c r="X19" s="191">
        <f t="shared" si="4"/>
        <v>7910.51</v>
      </c>
      <c r="Y19" s="191">
        <f t="shared" si="5"/>
        <v>7576.67</v>
      </c>
      <c r="Z19" s="191">
        <f t="shared" si="6"/>
        <v>7076.9800000000005</v>
      </c>
      <c r="AA19" s="192">
        <f>ROUNDUP(S19,0)</f>
        <v>42</v>
      </c>
      <c r="AB19" s="192">
        <f t="shared" si="7"/>
        <v>40</v>
      </c>
      <c r="AC19" s="192">
        <v>35.5</v>
      </c>
      <c r="AD19" s="192">
        <v>33.5</v>
      </c>
      <c r="AE19" s="191">
        <f t="shared" si="8"/>
        <v>8327</v>
      </c>
      <c r="AF19" s="191">
        <f t="shared" si="9"/>
        <v>7911</v>
      </c>
      <c r="AG19" s="191">
        <f t="shared" si="10"/>
        <v>7577</v>
      </c>
      <c r="AH19" s="191">
        <f t="shared" si="11"/>
        <v>7077</v>
      </c>
    </row>
    <row r="20" spans="1:34" ht="12">
      <c r="A20" s="58" t="s">
        <v>30</v>
      </c>
      <c r="B20" s="6" t="s">
        <v>32</v>
      </c>
      <c r="C20" s="62" t="s">
        <v>33</v>
      </c>
      <c r="D20" s="65" t="s">
        <v>148</v>
      </c>
      <c r="E20" s="69" t="s">
        <v>29</v>
      </c>
      <c r="F20" s="131">
        <v>6000</v>
      </c>
      <c r="G20" s="105">
        <v>45.5</v>
      </c>
      <c r="H20" s="94">
        <v>43</v>
      </c>
      <c r="I20" s="94">
        <v>41.5</v>
      </c>
      <c r="J20" s="106">
        <v>38.5</v>
      </c>
      <c r="K20" s="103">
        <v>9025</v>
      </c>
      <c r="L20" s="95">
        <v>8573</v>
      </c>
      <c r="M20" s="95">
        <v>8212</v>
      </c>
      <c r="N20" s="164">
        <v>7671</v>
      </c>
      <c r="O20" s="282" t="s">
        <v>95</v>
      </c>
      <c r="P20" s="30" t="s">
        <v>103</v>
      </c>
      <c r="Q20" s="155" t="s">
        <v>95</v>
      </c>
      <c r="R20" s="284" t="s">
        <v>119</v>
      </c>
      <c r="S20" s="191">
        <f t="shared" si="12"/>
        <v>48.685</v>
      </c>
      <c r="T20" s="191">
        <f t="shared" si="0"/>
        <v>46.010000000000005</v>
      </c>
      <c r="U20" s="191">
        <f t="shared" si="1"/>
        <v>44.405</v>
      </c>
      <c r="V20" s="191">
        <f t="shared" si="2"/>
        <v>41.195</v>
      </c>
      <c r="W20" s="191">
        <f t="shared" si="3"/>
        <v>9656.75</v>
      </c>
      <c r="X20" s="191">
        <f t="shared" si="4"/>
        <v>9173.11</v>
      </c>
      <c r="Y20" s="191">
        <f t="shared" si="5"/>
        <v>8786.84</v>
      </c>
      <c r="Z20" s="191">
        <f t="shared" si="6"/>
        <v>8207.970000000001</v>
      </c>
      <c r="AA20" s="192">
        <v>45.5</v>
      </c>
      <c r="AB20" s="192">
        <f t="shared" si="7"/>
        <v>47</v>
      </c>
      <c r="AC20" s="192">
        <v>41.5</v>
      </c>
      <c r="AD20" s="192">
        <v>38.5</v>
      </c>
      <c r="AE20" s="191">
        <f t="shared" si="8"/>
        <v>9657</v>
      </c>
      <c r="AF20" s="191">
        <f t="shared" si="9"/>
        <v>9174</v>
      </c>
      <c r="AG20" s="191">
        <f t="shared" si="10"/>
        <v>8787</v>
      </c>
      <c r="AH20" s="191">
        <f t="shared" si="11"/>
        <v>8208</v>
      </c>
    </row>
    <row r="21" spans="1:34" ht="12">
      <c r="A21" s="58" t="s">
        <v>30</v>
      </c>
      <c r="B21" s="6" t="s">
        <v>34</v>
      </c>
      <c r="C21" s="62" t="s">
        <v>34</v>
      </c>
      <c r="D21" s="15" t="s">
        <v>35</v>
      </c>
      <c r="E21" s="69" t="s">
        <v>28</v>
      </c>
      <c r="F21" s="131">
        <v>1500</v>
      </c>
      <c r="G21" s="105">
        <v>23.5</v>
      </c>
      <c r="H21" s="94">
        <v>22.5</v>
      </c>
      <c r="I21" s="94">
        <v>21.5</v>
      </c>
      <c r="J21" s="106">
        <v>20</v>
      </c>
      <c r="K21" s="103">
        <v>4661</v>
      </c>
      <c r="L21" s="95">
        <v>4428</v>
      </c>
      <c r="M21" s="95">
        <v>4242</v>
      </c>
      <c r="N21" s="164">
        <v>3962</v>
      </c>
      <c r="O21" s="282" t="s">
        <v>95</v>
      </c>
      <c r="P21" s="30" t="s">
        <v>102</v>
      </c>
      <c r="Q21" s="155" t="s">
        <v>95</v>
      </c>
      <c r="R21" s="284" t="s">
        <v>114</v>
      </c>
      <c r="S21" s="191">
        <f t="shared" si="12"/>
        <v>25.145000000000003</v>
      </c>
      <c r="T21" s="191">
        <f t="shared" si="0"/>
        <v>24.075000000000003</v>
      </c>
      <c r="U21" s="191">
        <f t="shared" si="1"/>
        <v>23.005000000000003</v>
      </c>
      <c r="V21" s="191">
        <f t="shared" si="2"/>
        <v>21.400000000000002</v>
      </c>
      <c r="W21" s="191">
        <f t="shared" si="3"/>
        <v>4987.27</v>
      </c>
      <c r="X21" s="191">
        <f t="shared" si="4"/>
        <v>4737.96</v>
      </c>
      <c r="Y21" s="191">
        <f t="shared" si="5"/>
        <v>4538.9400000000005</v>
      </c>
      <c r="Z21" s="191">
        <f t="shared" si="6"/>
        <v>4239.34</v>
      </c>
      <c r="AA21" s="192">
        <v>23.5</v>
      </c>
      <c r="AB21" s="192">
        <v>22.5</v>
      </c>
      <c r="AC21" s="192">
        <v>21.5</v>
      </c>
      <c r="AD21" s="192">
        <f>ROUNDUP(V21,0)</f>
        <v>22</v>
      </c>
      <c r="AE21" s="191">
        <f t="shared" si="8"/>
        <v>4988</v>
      </c>
      <c r="AF21" s="191">
        <f t="shared" si="9"/>
        <v>4738</v>
      </c>
      <c r="AG21" s="191">
        <f t="shared" si="10"/>
        <v>4539</v>
      </c>
      <c r="AH21" s="191">
        <f t="shared" si="11"/>
        <v>4240</v>
      </c>
    </row>
    <row r="22" spans="1:34" ht="12">
      <c r="A22" s="58" t="s">
        <v>30</v>
      </c>
      <c r="B22" s="6" t="s">
        <v>34</v>
      </c>
      <c r="C22" s="62" t="s">
        <v>34</v>
      </c>
      <c r="D22" s="15" t="s">
        <v>35</v>
      </c>
      <c r="E22" s="69" t="s">
        <v>29</v>
      </c>
      <c r="F22" s="131">
        <v>1500</v>
      </c>
      <c r="G22" s="105">
        <v>27</v>
      </c>
      <c r="H22" s="94">
        <v>25.5</v>
      </c>
      <c r="I22" s="94">
        <v>24.5</v>
      </c>
      <c r="J22" s="106">
        <v>23</v>
      </c>
      <c r="K22" s="103">
        <v>5361</v>
      </c>
      <c r="L22" s="95">
        <v>5093</v>
      </c>
      <c r="M22" s="95">
        <v>4878</v>
      </c>
      <c r="N22" s="164">
        <v>4557</v>
      </c>
      <c r="O22" s="282" t="s">
        <v>95</v>
      </c>
      <c r="P22" s="30" t="s">
        <v>102</v>
      </c>
      <c r="Q22" s="155" t="s">
        <v>95</v>
      </c>
      <c r="R22" s="284" t="s">
        <v>114</v>
      </c>
      <c r="S22" s="191">
        <f t="shared" si="12"/>
        <v>28.89</v>
      </c>
      <c r="T22" s="191">
        <f t="shared" si="0"/>
        <v>27.285</v>
      </c>
      <c r="U22" s="191">
        <f t="shared" si="1"/>
        <v>26.215</v>
      </c>
      <c r="V22" s="191">
        <f t="shared" si="2"/>
        <v>24.610000000000003</v>
      </c>
      <c r="W22" s="191">
        <f t="shared" si="3"/>
        <v>5736.27</v>
      </c>
      <c r="X22" s="191">
        <f t="shared" si="4"/>
        <v>5449.51</v>
      </c>
      <c r="Y22" s="191">
        <f t="shared" si="5"/>
        <v>5219.46</v>
      </c>
      <c r="Z22" s="191">
        <f t="shared" si="6"/>
        <v>4875.990000000001</v>
      </c>
      <c r="AA22" s="192">
        <f>ROUNDUP(S22,0)</f>
        <v>29</v>
      </c>
      <c r="AB22" s="192">
        <v>25.5</v>
      </c>
      <c r="AC22" s="192">
        <v>24.5</v>
      </c>
      <c r="AD22" s="192">
        <f>ROUNDUP(V22,0)</f>
        <v>25</v>
      </c>
      <c r="AE22" s="191">
        <f t="shared" si="8"/>
        <v>5737</v>
      </c>
      <c r="AF22" s="191">
        <f t="shared" si="9"/>
        <v>5450</v>
      </c>
      <c r="AG22" s="191">
        <f t="shared" si="10"/>
        <v>5220</v>
      </c>
      <c r="AH22" s="191">
        <f t="shared" si="11"/>
        <v>4876</v>
      </c>
    </row>
    <row r="23" spans="1:34" ht="12">
      <c r="A23" s="58" t="s">
        <v>30</v>
      </c>
      <c r="B23" s="6" t="s">
        <v>34</v>
      </c>
      <c r="C23" s="62" t="s">
        <v>34</v>
      </c>
      <c r="D23" s="15" t="s">
        <v>35</v>
      </c>
      <c r="E23" s="69">
        <v>-18</v>
      </c>
      <c r="F23" s="131">
        <v>1500</v>
      </c>
      <c r="G23" s="105">
        <v>28.5</v>
      </c>
      <c r="H23" s="94">
        <v>27</v>
      </c>
      <c r="I23" s="94">
        <v>26</v>
      </c>
      <c r="J23" s="106">
        <v>24</v>
      </c>
      <c r="K23" s="103">
        <v>5629</v>
      </c>
      <c r="L23" s="95">
        <v>5347</v>
      </c>
      <c r="M23" s="95">
        <v>5122</v>
      </c>
      <c r="N23" s="164">
        <v>4784</v>
      </c>
      <c r="O23" s="282" t="s">
        <v>138</v>
      </c>
      <c r="P23" s="30" t="s">
        <v>102</v>
      </c>
      <c r="Q23" s="161" t="s">
        <v>138</v>
      </c>
      <c r="R23" s="284" t="s">
        <v>114</v>
      </c>
      <c r="S23" s="191">
        <f t="shared" si="12"/>
        <v>30.495</v>
      </c>
      <c r="T23" s="191">
        <f t="shared" si="0"/>
        <v>28.89</v>
      </c>
      <c r="U23" s="191">
        <f t="shared" si="1"/>
        <v>27.82</v>
      </c>
      <c r="V23" s="191">
        <f t="shared" si="2"/>
        <v>25.68</v>
      </c>
      <c r="W23" s="191">
        <f t="shared" si="3"/>
        <v>6023.030000000001</v>
      </c>
      <c r="X23" s="191">
        <f t="shared" si="4"/>
        <v>5721.29</v>
      </c>
      <c r="Y23" s="191">
        <f t="shared" si="5"/>
        <v>5480.54</v>
      </c>
      <c r="Z23" s="191">
        <f t="shared" si="6"/>
        <v>5118.88</v>
      </c>
      <c r="AA23" s="192">
        <v>28.5</v>
      </c>
      <c r="AB23" s="192">
        <f t="shared" si="7"/>
        <v>29</v>
      </c>
      <c r="AC23" s="192">
        <f t="shared" si="13"/>
        <v>28</v>
      </c>
      <c r="AD23" s="192">
        <f>ROUNDUP(V23,0)</f>
        <v>26</v>
      </c>
      <c r="AE23" s="191">
        <f t="shared" si="8"/>
        <v>6024</v>
      </c>
      <c r="AF23" s="191">
        <f t="shared" si="9"/>
        <v>5722</v>
      </c>
      <c r="AG23" s="191">
        <f t="shared" si="10"/>
        <v>5481</v>
      </c>
      <c r="AH23" s="191">
        <f t="shared" si="11"/>
        <v>5119</v>
      </c>
    </row>
    <row r="24" spans="1:34" ht="12">
      <c r="A24" s="58" t="s">
        <v>30</v>
      </c>
      <c r="B24" s="6" t="s">
        <v>36</v>
      </c>
      <c r="C24" s="62" t="s">
        <v>36</v>
      </c>
      <c r="D24" s="15" t="s">
        <v>35</v>
      </c>
      <c r="E24" s="69" t="s">
        <v>28</v>
      </c>
      <c r="F24" s="131">
        <v>1500</v>
      </c>
      <c r="G24" s="105">
        <v>13</v>
      </c>
      <c r="H24" s="94">
        <v>12.5</v>
      </c>
      <c r="I24" s="94">
        <v>12</v>
      </c>
      <c r="J24" s="106">
        <v>11</v>
      </c>
      <c r="K24" s="103">
        <v>2543</v>
      </c>
      <c r="L24" s="95">
        <v>2416</v>
      </c>
      <c r="M24" s="95">
        <v>2314</v>
      </c>
      <c r="N24" s="164">
        <v>2161</v>
      </c>
      <c r="O24" s="282" t="s">
        <v>95</v>
      </c>
      <c r="P24" s="30" t="s">
        <v>101</v>
      </c>
      <c r="Q24" s="155" t="s">
        <v>95</v>
      </c>
      <c r="R24" s="284" t="s">
        <v>110</v>
      </c>
      <c r="S24" s="191">
        <f t="shared" si="12"/>
        <v>13.91</v>
      </c>
      <c r="T24" s="191">
        <f t="shared" si="0"/>
        <v>13.375</v>
      </c>
      <c r="U24" s="191">
        <f t="shared" si="1"/>
        <v>12.84</v>
      </c>
      <c r="V24" s="191">
        <f t="shared" si="2"/>
        <v>11.770000000000001</v>
      </c>
      <c r="W24" s="191">
        <f t="shared" si="3"/>
        <v>2721.01</v>
      </c>
      <c r="X24" s="191">
        <f t="shared" si="4"/>
        <v>2585.1200000000003</v>
      </c>
      <c r="Y24" s="191">
        <f t="shared" si="5"/>
        <v>2475.98</v>
      </c>
      <c r="Z24" s="191">
        <f t="shared" si="6"/>
        <v>2312.27</v>
      </c>
      <c r="AA24" s="192">
        <f>ROUNDUP(S24,0)</f>
        <v>14</v>
      </c>
      <c r="AB24" s="192">
        <v>12.5</v>
      </c>
      <c r="AC24" s="192">
        <f t="shared" si="13"/>
        <v>13</v>
      </c>
      <c r="AD24" s="192">
        <f>ROUNDUP(V24,0)</f>
        <v>12</v>
      </c>
      <c r="AE24" s="191">
        <f t="shared" si="8"/>
        <v>2722</v>
      </c>
      <c r="AF24" s="191">
        <f t="shared" si="9"/>
        <v>2586</v>
      </c>
      <c r="AG24" s="191">
        <f t="shared" si="10"/>
        <v>2476</v>
      </c>
      <c r="AH24" s="191">
        <f t="shared" si="11"/>
        <v>2313</v>
      </c>
    </row>
    <row r="25" spans="1:34" ht="12">
      <c r="A25" s="58" t="s">
        <v>30</v>
      </c>
      <c r="B25" s="6" t="s">
        <v>36</v>
      </c>
      <c r="C25" s="62" t="s">
        <v>36</v>
      </c>
      <c r="D25" s="15" t="s">
        <v>35</v>
      </c>
      <c r="E25" s="69" t="s">
        <v>29</v>
      </c>
      <c r="F25" s="131">
        <v>1500</v>
      </c>
      <c r="G25" s="105">
        <v>15</v>
      </c>
      <c r="H25" s="94">
        <v>14</v>
      </c>
      <c r="I25" s="94">
        <v>13.5</v>
      </c>
      <c r="J25" s="106">
        <v>12.5</v>
      </c>
      <c r="K25" s="103">
        <v>2924</v>
      </c>
      <c r="L25" s="95">
        <v>2778</v>
      </c>
      <c r="M25" s="95">
        <v>2661</v>
      </c>
      <c r="N25" s="164">
        <v>2486</v>
      </c>
      <c r="O25" s="282" t="s">
        <v>95</v>
      </c>
      <c r="P25" s="30" t="s">
        <v>101</v>
      </c>
      <c r="Q25" s="155" t="s">
        <v>95</v>
      </c>
      <c r="R25" s="284" t="s">
        <v>110</v>
      </c>
      <c r="S25" s="191">
        <f t="shared" si="12"/>
        <v>16.05</v>
      </c>
      <c r="T25" s="191">
        <f t="shared" si="0"/>
        <v>14.98</v>
      </c>
      <c r="U25" s="191">
        <f t="shared" si="1"/>
        <v>14.445</v>
      </c>
      <c r="V25" s="191">
        <f t="shared" si="2"/>
        <v>13.375</v>
      </c>
      <c r="W25" s="191">
        <f t="shared" si="3"/>
        <v>3128.6800000000003</v>
      </c>
      <c r="X25" s="191">
        <f t="shared" si="4"/>
        <v>2972.46</v>
      </c>
      <c r="Y25" s="191">
        <f t="shared" si="5"/>
        <v>2847.27</v>
      </c>
      <c r="Z25" s="191">
        <f t="shared" si="6"/>
        <v>2660.02</v>
      </c>
      <c r="AA25" s="192">
        <f>ROUNDUP(S25,0)</f>
        <v>17</v>
      </c>
      <c r="AB25" s="192">
        <f t="shared" si="7"/>
        <v>15</v>
      </c>
      <c r="AC25" s="192">
        <v>13.5</v>
      </c>
      <c r="AD25" s="192">
        <v>12.5</v>
      </c>
      <c r="AE25" s="191">
        <f t="shared" si="8"/>
        <v>3129</v>
      </c>
      <c r="AF25" s="191">
        <f t="shared" si="9"/>
        <v>2973</v>
      </c>
      <c r="AG25" s="191">
        <f t="shared" si="10"/>
        <v>2848</v>
      </c>
      <c r="AH25" s="191">
        <f t="shared" si="11"/>
        <v>2661</v>
      </c>
    </row>
    <row r="26" spans="1:34" ht="12">
      <c r="A26" s="58" t="s">
        <v>30</v>
      </c>
      <c r="B26" s="6" t="s">
        <v>36</v>
      </c>
      <c r="C26" s="62" t="s">
        <v>36</v>
      </c>
      <c r="D26" s="15" t="s">
        <v>35</v>
      </c>
      <c r="E26" s="69">
        <v>-18</v>
      </c>
      <c r="F26" s="131">
        <v>1500</v>
      </c>
      <c r="G26" s="105">
        <v>15.5</v>
      </c>
      <c r="H26" s="94">
        <v>15</v>
      </c>
      <c r="I26" s="94">
        <v>14</v>
      </c>
      <c r="J26" s="106">
        <v>13</v>
      </c>
      <c r="K26" s="103">
        <v>3070</v>
      </c>
      <c r="L26" s="95">
        <v>2917</v>
      </c>
      <c r="M26" s="95">
        <v>2794</v>
      </c>
      <c r="N26" s="164">
        <v>2610</v>
      </c>
      <c r="O26" s="282" t="s">
        <v>138</v>
      </c>
      <c r="P26" s="30" t="s">
        <v>101</v>
      </c>
      <c r="Q26" s="161" t="s">
        <v>138</v>
      </c>
      <c r="R26" s="284" t="s">
        <v>110</v>
      </c>
      <c r="S26" s="191">
        <f t="shared" si="12"/>
        <v>16.585</v>
      </c>
      <c r="T26" s="191">
        <f t="shared" si="0"/>
        <v>16.05</v>
      </c>
      <c r="U26" s="191">
        <f t="shared" si="1"/>
        <v>14.98</v>
      </c>
      <c r="V26" s="191">
        <f t="shared" si="2"/>
        <v>13.91</v>
      </c>
      <c r="W26" s="191">
        <f t="shared" si="3"/>
        <v>3284.9</v>
      </c>
      <c r="X26" s="191">
        <f t="shared" si="4"/>
        <v>3121.19</v>
      </c>
      <c r="Y26" s="191">
        <f t="shared" si="5"/>
        <v>2989.5800000000004</v>
      </c>
      <c r="Z26" s="191">
        <f t="shared" si="6"/>
        <v>2792.7000000000003</v>
      </c>
      <c r="AA26" s="192">
        <v>15.5</v>
      </c>
      <c r="AB26" s="192">
        <f t="shared" si="7"/>
        <v>17</v>
      </c>
      <c r="AC26" s="192">
        <f t="shared" si="13"/>
        <v>15</v>
      </c>
      <c r="AD26" s="192">
        <v>13</v>
      </c>
      <c r="AE26" s="191">
        <f t="shared" si="8"/>
        <v>3285</v>
      </c>
      <c r="AF26" s="191">
        <f t="shared" si="9"/>
        <v>3122</v>
      </c>
      <c r="AG26" s="191">
        <f t="shared" si="10"/>
        <v>2990</v>
      </c>
      <c r="AH26" s="191">
        <f t="shared" si="11"/>
        <v>2793</v>
      </c>
    </row>
    <row r="27" spans="1:34" ht="12">
      <c r="A27" s="58" t="s">
        <v>30</v>
      </c>
      <c r="B27" s="6" t="s">
        <v>25</v>
      </c>
      <c r="C27" s="62" t="s">
        <v>25</v>
      </c>
      <c r="D27" s="15" t="s">
        <v>35</v>
      </c>
      <c r="E27" s="69" t="s">
        <v>28</v>
      </c>
      <c r="F27" s="131">
        <v>1500</v>
      </c>
      <c r="G27" s="105">
        <v>26</v>
      </c>
      <c r="H27" s="94">
        <v>25</v>
      </c>
      <c r="I27" s="94">
        <v>24</v>
      </c>
      <c r="J27" s="106">
        <v>22</v>
      </c>
      <c r="K27" s="103">
        <v>5179</v>
      </c>
      <c r="L27" s="95">
        <v>4920</v>
      </c>
      <c r="M27" s="95">
        <v>4713</v>
      </c>
      <c r="N27" s="164">
        <v>4402</v>
      </c>
      <c r="O27" s="282" t="s">
        <v>95</v>
      </c>
      <c r="P27" s="30" t="s">
        <v>103</v>
      </c>
      <c r="Q27" s="155" t="s">
        <v>95</v>
      </c>
      <c r="R27" s="284" t="s">
        <v>119</v>
      </c>
      <c r="S27" s="191">
        <f t="shared" si="12"/>
        <v>27.82</v>
      </c>
      <c r="T27" s="191">
        <f t="shared" si="0"/>
        <v>26.75</v>
      </c>
      <c r="U27" s="191">
        <f t="shared" si="1"/>
        <v>25.68</v>
      </c>
      <c r="V27" s="191">
        <f t="shared" si="2"/>
        <v>23.540000000000003</v>
      </c>
      <c r="W27" s="191">
        <f t="shared" si="3"/>
        <v>5541.530000000001</v>
      </c>
      <c r="X27" s="191">
        <f t="shared" si="4"/>
        <v>5264.400000000001</v>
      </c>
      <c r="Y27" s="191">
        <f t="shared" si="5"/>
        <v>5042.91</v>
      </c>
      <c r="Z27" s="191">
        <f t="shared" si="6"/>
        <v>4710.14</v>
      </c>
      <c r="AA27" s="192">
        <f>ROUNDUP(S27,0)</f>
        <v>28</v>
      </c>
      <c r="AB27" s="192">
        <f t="shared" si="7"/>
        <v>27</v>
      </c>
      <c r="AC27" s="192">
        <f t="shared" si="13"/>
        <v>26</v>
      </c>
      <c r="AD27" s="192">
        <v>22</v>
      </c>
      <c r="AE27" s="191">
        <f t="shared" si="8"/>
        <v>5542</v>
      </c>
      <c r="AF27" s="191">
        <f t="shared" si="9"/>
        <v>5265</v>
      </c>
      <c r="AG27" s="191">
        <f t="shared" si="10"/>
        <v>5043</v>
      </c>
      <c r="AH27" s="191">
        <f t="shared" si="11"/>
        <v>4711</v>
      </c>
    </row>
    <row r="28" spans="1:34" ht="12">
      <c r="A28" s="58" t="s">
        <v>30</v>
      </c>
      <c r="B28" s="6" t="s">
        <v>25</v>
      </c>
      <c r="C28" s="62" t="s">
        <v>25</v>
      </c>
      <c r="D28" s="15" t="s">
        <v>35</v>
      </c>
      <c r="E28" s="69" t="s">
        <v>29</v>
      </c>
      <c r="F28" s="131">
        <v>1500</v>
      </c>
      <c r="G28" s="105">
        <v>30</v>
      </c>
      <c r="H28" s="94">
        <v>28.5</v>
      </c>
      <c r="I28" s="94">
        <v>27.5</v>
      </c>
      <c r="J28" s="106">
        <v>25.5</v>
      </c>
      <c r="K28" s="103">
        <v>5956</v>
      </c>
      <c r="L28" s="95">
        <v>5658</v>
      </c>
      <c r="M28" s="95">
        <v>5420</v>
      </c>
      <c r="N28" s="164">
        <v>5063</v>
      </c>
      <c r="O28" s="282" t="s">
        <v>95</v>
      </c>
      <c r="P28" s="30" t="s">
        <v>103</v>
      </c>
      <c r="Q28" s="155" t="s">
        <v>95</v>
      </c>
      <c r="R28" s="284" t="s">
        <v>119</v>
      </c>
      <c r="S28" s="191">
        <f t="shared" si="12"/>
        <v>32.1</v>
      </c>
      <c r="T28" s="191">
        <f t="shared" si="0"/>
        <v>30.495</v>
      </c>
      <c r="U28" s="191">
        <f t="shared" si="1"/>
        <v>29.425</v>
      </c>
      <c r="V28" s="191">
        <f t="shared" si="2"/>
        <v>27.285</v>
      </c>
      <c r="W28" s="191">
        <f t="shared" si="3"/>
        <v>6372.92</v>
      </c>
      <c r="X28" s="191">
        <f t="shared" si="4"/>
        <v>6054.06</v>
      </c>
      <c r="Y28" s="191">
        <f t="shared" si="5"/>
        <v>5799.400000000001</v>
      </c>
      <c r="Z28" s="191">
        <f t="shared" si="6"/>
        <v>5417.410000000001</v>
      </c>
      <c r="AA28" s="192">
        <f>ROUNDUP(S28,0)</f>
        <v>33</v>
      </c>
      <c r="AB28" s="192">
        <v>28.5</v>
      </c>
      <c r="AC28" s="192">
        <v>27.5</v>
      </c>
      <c r="AD28" s="192">
        <v>25.5</v>
      </c>
      <c r="AE28" s="191">
        <f t="shared" si="8"/>
        <v>6373</v>
      </c>
      <c r="AF28" s="191">
        <f t="shared" si="9"/>
        <v>6055</v>
      </c>
      <c r="AG28" s="191">
        <f t="shared" si="10"/>
        <v>5800</v>
      </c>
      <c r="AH28" s="191">
        <f t="shared" si="11"/>
        <v>5418</v>
      </c>
    </row>
    <row r="29" spans="1:34" ht="12">
      <c r="A29" s="58" t="s">
        <v>30</v>
      </c>
      <c r="B29" s="6" t="s">
        <v>25</v>
      </c>
      <c r="C29" s="62" t="s">
        <v>25</v>
      </c>
      <c r="D29" s="15" t="s">
        <v>35</v>
      </c>
      <c r="E29" s="69">
        <v>-18</v>
      </c>
      <c r="F29" s="131">
        <v>1500</v>
      </c>
      <c r="G29" s="105">
        <v>31.5</v>
      </c>
      <c r="H29" s="94">
        <v>30</v>
      </c>
      <c r="I29" s="94">
        <v>28.5</v>
      </c>
      <c r="J29" s="106">
        <v>27</v>
      </c>
      <c r="K29" s="103">
        <v>6254</v>
      </c>
      <c r="L29" s="95">
        <v>5941</v>
      </c>
      <c r="M29" s="95">
        <v>5691</v>
      </c>
      <c r="N29" s="164">
        <v>5316</v>
      </c>
      <c r="O29" s="282" t="s">
        <v>138</v>
      </c>
      <c r="P29" s="30" t="s">
        <v>103</v>
      </c>
      <c r="Q29" s="161" t="s">
        <v>138</v>
      </c>
      <c r="R29" s="284" t="s">
        <v>119</v>
      </c>
      <c r="S29" s="191">
        <f t="shared" si="12"/>
        <v>33.705000000000005</v>
      </c>
      <c r="T29" s="191">
        <f t="shared" si="0"/>
        <v>32.1</v>
      </c>
      <c r="U29" s="191">
        <f t="shared" si="1"/>
        <v>30.495</v>
      </c>
      <c r="V29" s="191">
        <f t="shared" si="2"/>
        <v>28.89</v>
      </c>
      <c r="W29" s="191">
        <f t="shared" si="3"/>
        <v>6691.780000000001</v>
      </c>
      <c r="X29" s="191">
        <f t="shared" si="4"/>
        <v>6356.870000000001</v>
      </c>
      <c r="Y29" s="191">
        <f t="shared" si="5"/>
        <v>6089.370000000001</v>
      </c>
      <c r="Z29" s="191">
        <f t="shared" si="6"/>
        <v>5688.12</v>
      </c>
      <c r="AA29" s="192">
        <v>31.5</v>
      </c>
      <c r="AB29" s="192">
        <f t="shared" si="7"/>
        <v>33</v>
      </c>
      <c r="AC29" s="192">
        <v>28.5</v>
      </c>
      <c r="AD29" s="192">
        <f>ROUNDUP(V29,0)</f>
        <v>29</v>
      </c>
      <c r="AE29" s="191">
        <f t="shared" si="8"/>
        <v>6692</v>
      </c>
      <c r="AF29" s="191">
        <f t="shared" si="9"/>
        <v>6357</v>
      </c>
      <c r="AG29" s="191">
        <f t="shared" si="10"/>
        <v>6090</v>
      </c>
      <c r="AH29" s="191">
        <f t="shared" si="11"/>
        <v>5689</v>
      </c>
    </row>
    <row r="30" spans="1:34" ht="12">
      <c r="A30" s="58" t="s">
        <v>30</v>
      </c>
      <c r="B30" s="6" t="s">
        <v>37</v>
      </c>
      <c r="C30" s="62" t="s">
        <v>37</v>
      </c>
      <c r="D30" s="15" t="s">
        <v>35</v>
      </c>
      <c r="E30" s="69" t="s">
        <v>28</v>
      </c>
      <c r="F30" s="131">
        <v>1500</v>
      </c>
      <c r="G30" s="17">
        <v>8.5</v>
      </c>
      <c r="H30" s="7">
        <v>8</v>
      </c>
      <c r="I30" s="7">
        <v>8</v>
      </c>
      <c r="J30" s="18">
        <v>7.5</v>
      </c>
      <c r="K30" s="84">
        <v>1608</v>
      </c>
      <c r="L30" s="8">
        <v>1527</v>
      </c>
      <c r="M30" s="8">
        <v>1462</v>
      </c>
      <c r="N30" s="156">
        <v>1366</v>
      </c>
      <c r="O30" s="282" t="s">
        <v>95</v>
      </c>
      <c r="P30" s="30" t="s">
        <v>98</v>
      </c>
      <c r="Q30" s="155" t="s">
        <v>95</v>
      </c>
      <c r="R30" s="284" t="s">
        <v>115</v>
      </c>
      <c r="S30" s="191">
        <f t="shared" si="12"/>
        <v>9.095</v>
      </c>
      <c r="T30" s="191">
        <f t="shared" si="0"/>
        <v>8.56</v>
      </c>
      <c r="U30" s="191">
        <f t="shared" si="1"/>
        <v>8.56</v>
      </c>
      <c r="V30" s="191">
        <f t="shared" si="2"/>
        <v>8.025</v>
      </c>
      <c r="W30" s="191">
        <f t="shared" si="3"/>
        <v>1720.5600000000002</v>
      </c>
      <c r="X30" s="191">
        <f t="shared" si="4"/>
        <v>1633.89</v>
      </c>
      <c r="Y30" s="191">
        <f t="shared" si="5"/>
        <v>1564.3400000000001</v>
      </c>
      <c r="Z30" s="191">
        <f t="shared" si="6"/>
        <v>1461.6200000000001</v>
      </c>
      <c r="AA30" s="192">
        <v>5.5</v>
      </c>
      <c r="AB30" s="192">
        <v>5</v>
      </c>
      <c r="AC30" s="192">
        <f t="shared" si="13"/>
        <v>9</v>
      </c>
      <c r="AD30" s="192">
        <f>ROUNDUP(V30,0)</f>
        <v>9</v>
      </c>
      <c r="AE30" s="191">
        <f t="shared" si="8"/>
        <v>1721</v>
      </c>
      <c r="AF30" s="191">
        <f t="shared" si="9"/>
        <v>1634</v>
      </c>
      <c r="AG30" s="191">
        <f t="shared" si="10"/>
        <v>1565</v>
      </c>
      <c r="AH30" s="191">
        <f t="shared" si="11"/>
        <v>1462</v>
      </c>
    </row>
    <row r="31" spans="1:34" ht="12">
      <c r="A31" s="58" t="s">
        <v>30</v>
      </c>
      <c r="B31" s="6" t="s">
        <v>37</v>
      </c>
      <c r="C31" s="62" t="s">
        <v>37</v>
      </c>
      <c r="D31" s="15" t="s">
        <v>35</v>
      </c>
      <c r="E31" s="69" t="s">
        <v>29</v>
      </c>
      <c r="F31" s="131">
        <v>1500</v>
      </c>
      <c r="G31" s="17">
        <v>10</v>
      </c>
      <c r="H31" s="7">
        <v>9.5</v>
      </c>
      <c r="I31" s="7">
        <v>9</v>
      </c>
      <c r="J31" s="18">
        <v>9</v>
      </c>
      <c r="K31" s="84">
        <v>1848</v>
      </c>
      <c r="L31" s="8">
        <v>1756</v>
      </c>
      <c r="M31" s="8">
        <v>1681</v>
      </c>
      <c r="N31" s="156">
        <v>1570</v>
      </c>
      <c r="O31" s="282" t="s">
        <v>95</v>
      </c>
      <c r="P31" s="30" t="s">
        <v>98</v>
      </c>
      <c r="Q31" s="155" t="s">
        <v>95</v>
      </c>
      <c r="R31" s="284" t="s">
        <v>115</v>
      </c>
      <c r="S31" s="191">
        <f t="shared" si="12"/>
        <v>10.700000000000001</v>
      </c>
      <c r="T31" s="191">
        <f t="shared" si="0"/>
        <v>10.165000000000001</v>
      </c>
      <c r="U31" s="191">
        <f t="shared" si="1"/>
        <v>9.63</v>
      </c>
      <c r="V31" s="191">
        <f t="shared" si="2"/>
        <v>9.63</v>
      </c>
      <c r="W31" s="191">
        <f t="shared" si="3"/>
        <v>1977.3600000000001</v>
      </c>
      <c r="X31" s="191">
        <f t="shared" si="4"/>
        <v>1878.92</v>
      </c>
      <c r="Y31" s="191">
        <f t="shared" si="5"/>
        <v>1798.67</v>
      </c>
      <c r="Z31" s="191">
        <f t="shared" si="6"/>
        <v>1679.9</v>
      </c>
      <c r="AA31" s="192">
        <v>6.5</v>
      </c>
      <c r="AB31" s="192">
        <f t="shared" si="7"/>
        <v>11</v>
      </c>
      <c r="AC31" s="192">
        <f t="shared" si="13"/>
        <v>10</v>
      </c>
      <c r="AD31" s="192">
        <v>5.5</v>
      </c>
      <c r="AE31" s="191">
        <f t="shared" si="8"/>
        <v>1978</v>
      </c>
      <c r="AF31" s="191">
        <f t="shared" si="9"/>
        <v>1879</v>
      </c>
      <c r="AG31" s="191">
        <f t="shared" si="10"/>
        <v>1799</v>
      </c>
      <c r="AH31" s="191">
        <f t="shared" si="11"/>
        <v>1680</v>
      </c>
    </row>
    <row r="32" spans="1:34" ht="12">
      <c r="A32" s="58" t="s">
        <v>30</v>
      </c>
      <c r="B32" s="6" t="s">
        <v>38</v>
      </c>
      <c r="C32" s="62" t="s">
        <v>38</v>
      </c>
      <c r="D32" s="15" t="s">
        <v>35</v>
      </c>
      <c r="E32" s="69" t="s">
        <v>28</v>
      </c>
      <c r="F32" s="131">
        <v>1500</v>
      </c>
      <c r="G32" s="105">
        <v>11.5</v>
      </c>
      <c r="H32" s="94">
        <v>11</v>
      </c>
      <c r="I32" s="94">
        <v>10.5</v>
      </c>
      <c r="J32" s="106">
        <v>10</v>
      </c>
      <c r="K32" s="103">
        <v>2260</v>
      </c>
      <c r="L32" s="95">
        <v>2147</v>
      </c>
      <c r="M32" s="95">
        <v>2057</v>
      </c>
      <c r="N32" s="164">
        <v>1921</v>
      </c>
      <c r="O32" s="282" t="s">
        <v>96</v>
      </c>
      <c r="P32" s="30" t="s">
        <v>101</v>
      </c>
      <c r="Q32" s="155" t="s">
        <v>96</v>
      </c>
      <c r="R32" s="284" t="s">
        <v>110</v>
      </c>
      <c r="S32" s="191">
        <f t="shared" si="12"/>
        <v>12.305000000000001</v>
      </c>
      <c r="T32" s="191">
        <f t="shared" si="0"/>
        <v>11.770000000000001</v>
      </c>
      <c r="U32" s="191">
        <f t="shared" si="1"/>
        <v>11.235000000000001</v>
      </c>
      <c r="V32" s="191">
        <f t="shared" si="2"/>
        <v>10.700000000000001</v>
      </c>
      <c r="W32" s="191">
        <f t="shared" si="3"/>
        <v>2418.2000000000003</v>
      </c>
      <c r="X32" s="191">
        <f t="shared" si="4"/>
        <v>2297.29</v>
      </c>
      <c r="Y32" s="191">
        <f t="shared" si="5"/>
        <v>2200.9900000000002</v>
      </c>
      <c r="Z32" s="191">
        <f t="shared" si="6"/>
        <v>2055.4700000000003</v>
      </c>
      <c r="AA32" s="192">
        <v>11.5</v>
      </c>
      <c r="AB32" s="192">
        <f t="shared" si="7"/>
        <v>12</v>
      </c>
      <c r="AC32" s="192">
        <v>10.5</v>
      </c>
      <c r="AD32" s="192">
        <f>ROUNDUP(V32,0)</f>
        <v>11</v>
      </c>
      <c r="AE32" s="191">
        <f t="shared" si="8"/>
        <v>2419</v>
      </c>
      <c r="AF32" s="191">
        <f t="shared" si="9"/>
        <v>2298</v>
      </c>
      <c r="AG32" s="191">
        <f t="shared" si="10"/>
        <v>2201</v>
      </c>
      <c r="AH32" s="191">
        <f t="shared" si="11"/>
        <v>2056</v>
      </c>
    </row>
    <row r="33" spans="1:34" ht="12">
      <c r="A33" s="58" t="s">
        <v>30</v>
      </c>
      <c r="B33" s="6" t="s">
        <v>38</v>
      </c>
      <c r="C33" s="62" t="s">
        <v>38</v>
      </c>
      <c r="D33" s="15" t="s">
        <v>35</v>
      </c>
      <c r="E33" s="69" t="s">
        <v>29</v>
      </c>
      <c r="F33" s="131">
        <v>1500</v>
      </c>
      <c r="G33" s="105">
        <v>13</v>
      </c>
      <c r="H33" s="94">
        <v>12.5</v>
      </c>
      <c r="I33" s="94">
        <v>12</v>
      </c>
      <c r="J33" s="106">
        <v>11</v>
      </c>
      <c r="K33" s="103">
        <v>2599</v>
      </c>
      <c r="L33" s="95">
        <v>2469</v>
      </c>
      <c r="M33" s="95">
        <v>2365</v>
      </c>
      <c r="N33" s="164">
        <v>2209</v>
      </c>
      <c r="O33" s="282" t="s">
        <v>96</v>
      </c>
      <c r="P33" s="30" t="s">
        <v>101</v>
      </c>
      <c r="Q33" s="155" t="s">
        <v>96</v>
      </c>
      <c r="R33" s="284" t="s">
        <v>110</v>
      </c>
      <c r="S33" s="191">
        <f t="shared" si="12"/>
        <v>13.91</v>
      </c>
      <c r="T33" s="191">
        <f t="shared" si="0"/>
        <v>13.375</v>
      </c>
      <c r="U33" s="191">
        <f t="shared" si="1"/>
        <v>12.84</v>
      </c>
      <c r="V33" s="191">
        <f t="shared" si="2"/>
        <v>11.770000000000001</v>
      </c>
      <c r="W33" s="191">
        <f t="shared" si="3"/>
        <v>2780.9300000000003</v>
      </c>
      <c r="X33" s="191">
        <f t="shared" si="4"/>
        <v>2641.83</v>
      </c>
      <c r="Y33" s="191">
        <f t="shared" si="5"/>
        <v>2530.55</v>
      </c>
      <c r="Z33" s="191">
        <f t="shared" si="6"/>
        <v>2363.63</v>
      </c>
      <c r="AA33" s="192">
        <f>ROUNDUP(S33,0)</f>
        <v>14</v>
      </c>
      <c r="AB33" s="192">
        <v>12.5</v>
      </c>
      <c r="AC33" s="192">
        <f t="shared" si="13"/>
        <v>13</v>
      </c>
      <c r="AD33" s="192">
        <v>11</v>
      </c>
      <c r="AE33" s="191">
        <f t="shared" si="8"/>
        <v>2781</v>
      </c>
      <c r="AF33" s="191">
        <f t="shared" si="9"/>
        <v>2642</v>
      </c>
      <c r="AG33" s="191">
        <f t="shared" si="10"/>
        <v>2531</v>
      </c>
      <c r="AH33" s="191">
        <f t="shared" si="11"/>
        <v>2364</v>
      </c>
    </row>
    <row r="34" spans="1:34" ht="12">
      <c r="A34" s="58" t="s">
        <v>30</v>
      </c>
      <c r="B34" s="6" t="s">
        <v>38</v>
      </c>
      <c r="C34" s="62" t="s">
        <v>38</v>
      </c>
      <c r="D34" s="15" t="s">
        <v>35</v>
      </c>
      <c r="E34" s="69">
        <v>-18</v>
      </c>
      <c r="F34" s="131">
        <v>1500</v>
      </c>
      <c r="G34" s="105">
        <v>14</v>
      </c>
      <c r="H34" s="94">
        <v>13.5</v>
      </c>
      <c r="I34" s="94">
        <v>13</v>
      </c>
      <c r="J34" s="106">
        <v>12</v>
      </c>
      <c r="K34" s="103">
        <v>2729</v>
      </c>
      <c r="L34" s="95">
        <v>2593</v>
      </c>
      <c r="M34" s="95">
        <v>2484</v>
      </c>
      <c r="N34" s="164">
        <v>2320</v>
      </c>
      <c r="O34" s="282" t="s">
        <v>138</v>
      </c>
      <c r="P34" s="30" t="s">
        <v>101</v>
      </c>
      <c r="Q34" s="161" t="s">
        <v>138</v>
      </c>
      <c r="R34" s="284" t="s">
        <v>110</v>
      </c>
      <c r="S34" s="191">
        <f t="shared" si="12"/>
        <v>14.98</v>
      </c>
      <c r="T34" s="191">
        <f t="shared" si="0"/>
        <v>14.445</v>
      </c>
      <c r="U34" s="191">
        <f t="shared" si="1"/>
        <v>13.91</v>
      </c>
      <c r="V34" s="191">
        <f t="shared" si="2"/>
        <v>12.84</v>
      </c>
      <c r="W34" s="191">
        <f t="shared" si="3"/>
        <v>2920.03</v>
      </c>
      <c r="X34" s="191">
        <f t="shared" si="4"/>
        <v>2774.51</v>
      </c>
      <c r="Y34" s="191">
        <f t="shared" si="5"/>
        <v>2657.88</v>
      </c>
      <c r="Z34" s="191">
        <f t="shared" si="6"/>
        <v>2482.4</v>
      </c>
      <c r="AA34" s="192">
        <f>ROUNDUP(S34,0)</f>
        <v>15</v>
      </c>
      <c r="AB34" s="192">
        <f t="shared" si="7"/>
        <v>15</v>
      </c>
      <c r="AC34" s="192">
        <f t="shared" si="13"/>
        <v>14</v>
      </c>
      <c r="AD34" s="192">
        <f>ROUNDUP(V34,0)</f>
        <v>13</v>
      </c>
      <c r="AE34" s="191">
        <f t="shared" si="8"/>
        <v>2921</v>
      </c>
      <c r="AF34" s="191">
        <f t="shared" si="9"/>
        <v>2775</v>
      </c>
      <c r="AG34" s="191">
        <f t="shared" si="10"/>
        <v>2658</v>
      </c>
      <c r="AH34" s="191">
        <f t="shared" si="11"/>
        <v>2483</v>
      </c>
    </row>
    <row r="35" spans="1:34" ht="12">
      <c r="A35" s="58" t="s">
        <v>30</v>
      </c>
      <c r="B35" s="6" t="s">
        <v>30</v>
      </c>
      <c r="C35" s="62" t="s">
        <v>39</v>
      </c>
      <c r="D35" s="65" t="s">
        <v>148</v>
      </c>
      <c r="E35" s="69" t="s">
        <v>28</v>
      </c>
      <c r="F35" s="131">
        <v>3000</v>
      </c>
      <c r="G35" s="105">
        <v>10</v>
      </c>
      <c r="H35" s="94">
        <v>9.5</v>
      </c>
      <c r="I35" s="94">
        <v>9</v>
      </c>
      <c r="J35" s="106">
        <v>9</v>
      </c>
      <c r="K35" s="103">
        <v>1978</v>
      </c>
      <c r="L35" s="95">
        <v>1879</v>
      </c>
      <c r="M35" s="95">
        <v>1800</v>
      </c>
      <c r="N35" s="164">
        <v>1681</v>
      </c>
      <c r="O35" s="285" t="s">
        <v>137</v>
      </c>
      <c r="P35" s="30" t="s">
        <v>139</v>
      </c>
      <c r="Q35" s="72" t="s">
        <v>137</v>
      </c>
      <c r="R35" s="284" t="s">
        <v>141</v>
      </c>
      <c r="S35" s="191">
        <f t="shared" si="12"/>
        <v>10.700000000000001</v>
      </c>
      <c r="T35" s="191">
        <f t="shared" si="0"/>
        <v>10.165000000000001</v>
      </c>
      <c r="U35" s="191">
        <f t="shared" si="1"/>
        <v>9.63</v>
      </c>
      <c r="V35" s="191">
        <f t="shared" si="2"/>
        <v>9.63</v>
      </c>
      <c r="W35" s="191">
        <f t="shared" si="3"/>
        <v>2116.46</v>
      </c>
      <c r="X35" s="191">
        <f t="shared" si="4"/>
        <v>2010.5300000000002</v>
      </c>
      <c r="Y35" s="191">
        <f t="shared" si="5"/>
        <v>1926</v>
      </c>
      <c r="Z35" s="191">
        <f t="shared" si="6"/>
        <v>1798.67</v>
      </c>
      <c r="AA35" s="192">
        <f>ROUNDUP(S35,0)</f>
        <v>11</v>
      </c>
      <c r="AB35" s="192">
        <v>9.5</v>
      </c>
      <c r="AC35" s="192">
        <f t="shared" si="13"/>
        <v>10</v>
      </c>
      <c r="AD35" s="192">
        <f>ROUNDUP(V35,0)</f>
        <v>10</v>
      </c>
      <c r="AE35" s="191">
        <f t="shared" si="8"/>
        <v>2117</v>
      </c>
      <c r="AF35" s="191">
        <f t="shared" si="9"/>
        <v>2011</v>
      </c>
      <c r="AG35" s="191">
        <f t="shared" si="10"/>
        <v>1926</v>
      </c>
      <c r="AH35" s="191">
        <f t="shared" si="11"/>
        <v>1799</v>
      </c>
    </row>
    <row r="36" spans="1:34" ht="12">
      <c r="A36" s="58" t="s">
        <v>30</v>
      </c>
      <c r="B36" s="6" t="s">
        <v>30</v>
      </c>
      <c r="C36" s="62" t="s">
        <v>39</v>
      </c>
      <c r="D36" s="65" t="s">
        <v>148</v>
      </c>
      <c r="E36" s="69" t="s">
        <v>29</v>
      </c>
      <c r="F36" s="131">
        <v>3000</v>
      </c>
      <c r="G36" s="105">
        <v>11.5</v>
      </c>
      <c r="H36" s="94">
        <v>11</v>
      </c>
      <c r="I36" s="94">
        <v>10.5</v>
      </c>
      <c r="J36" s="106">
        <v>10</v>
      </c>
      <c r="K36" s="103">
        <v>2274</v>
      </c>
      <c r="L36" s="95">
        <v>2161</v>
      </c>
      <c r="M36" s="95">
        <v>2070</v>
      </c>
      <c r="N36" s="164">
        <v>1933</v>
      </c>
      <c r="O36" s="285" t="s">
        <v>137</v>
      </c>
      <c r="P36" s="30" t="s">
        <v>139</v>
      </c>
      <c r="Q36" s="72" t="s">
        <v>137</v>
      </c>
      <c r="R36" s="284" t="s">
        <v>141</v>
      </c>
      <c r="S36" s="191">
        <f t="shared" si="12"/>
        <v>12.305000000000001</v>
      </c>
      <c r="T36" s="191">
        <f t="shared" si="0"/>
        <v>11.770000000000001</v>
      </c>
      <c r="U36" s="191">
        <f t="shared" si="1"/>
        <v>11.235000000000001</v>
      </c>
      <c r="V36" s="191">
        <f t="shared" si="2"/>
        <v>10.700000000000001</v>
      </c>
      <c r="W36" s="191">
        <f t="shared" si="3"/>
        <v>2433.1800000000003</v>
      </c>
      <c r="X36" s="191">
        <f t="shared" si="4"/>
        <v>2312.27</v>
      </c>
      <c r="Y36" s="191">
        <f t="shared" si="5"/>
        <v>2214.9</v>
      </c>
      <c r="Z36" s="191">
        <f t="shared" si="6"/>
        <v>2068.31</v>
      </c>
      <c r="AA36" s="192">
        <v>11.5</v>
      </c>
      <c r="AB36" s="192">
        <f t="shared" si="7"/>
        <v>12</v>
      </c>
      <c r="AC36" s="192">
        <v>10.5</v>
      </c>
      <c r="AD36" s="192">
        <f>ROUNDUP(V36,0)</f>
        <v>11</v>
      </c>
      <c r="AE36" s="191">
        <f t="shared" si="8"/>
        <v>2434</v>
      </c>
      <c r="AF36" s="191">
        <f t="shared" si="9"/>
        <v>2313</v>
      </c>
      <c r="AG36" s="191">
        <f t="shared" si="10"/>
        <v>2215</v>
      </c>
      <c r="AH36" s="191">
        <f t="shared" si="11"/>
        <v>2069</v>
      </c>
    </row>
    <row r="37" spans="1:34" ht="12">
      <c r="A37" s="58" t="s">
        <v>30</v>
      </c>
      <c r="B37" s="6" t="s">
        <v>30</v>
      </c>
      <c r="C37" s="62" t="s">
        <v>39</v>
      </c>
      <c r="D37" s="65" t="s">
        <v>148</v>
      </c>
      <c r="E37" s="69">
        <v>-18</v>
      </c>
      <c r="F37" s="111">
        <v>3000</v>
      </c>
      <c r="G37" s="17">
        <v>12</v>
      </c>
      <c r="H37" s="7">
        <v>11.5</v>
      </c>
      <c r="I37" s="7">
        <v>11</v>
      </c>
      <c r="J37" s="18">
        <v>10.5</v>
      </c>
      <c r="K37" s="103">
        <v>2388</v>
      </c>
      <c r="L37" s="95">
        <v>2269</v>
      </c>
      <c r="M37" s="95">
        <v>2173</v>
      </c>
      <c r="N37" s="164">
        <v>2030</v>
      </c>
      <c r="O37" s="285" t="s">
        <v>138</v>
      </c>
      <c r="P37" s="30" t="s">
        <v>139</v>
      </c>
      <c r="Q37" s="72" t="s">
        <v>138</v>
      </c>
      <c r="R37" s="284" t="s">
        <v>141</v>
      </c>
      <c r="S37" s="191">
        <f t="shared" si="12"/>
        <v>12.84</v>
      </c>
      <c r="T37" s="191">
        <f t="shared" si="0"/>
        <v>12.305000000000001</v>
      </c>
      <c r="U37" s="191">
        <f t="shared" si="1"/>
        <v>11.770000000000001</v>
      </c>
      <c r="V37" s="191">
        <f t="shared" si="2"/>
        <v>11.235000000000001</v>
      </c>
      <c r="W37" s="191">
        <f t="shared" si="3"/>
        <v>2555.1600000000003</v>
      </c>
      <c r="X37" s="191">
        <f t="shared" si="4"/>
        <v>2427.83</v>
      </c>
      <c r="Y37" s="191">
        <f t="shared" si="5"/>
        <v>2325.11</v>
      </c>
      <c r="Z37" s="191">
        <f t="shared" si="6"/>
        <v>2172.1</v>
      </c>
      <c r="AA37" s="192">
        <f>ROUNDUP(S37,0)</f>
        <v>13</v>
      </c>
      <c r="AB37" s="192">
        <v>11.5</v>
      </c>
      <c r="AC37" s="192">
        <f t="shared" si="13"/>
        <v>12</v>
      </c>
      <c r="AD37" s="192">
        <v>10.5</v>
      </c>
      <c r="AE37" s="191">
        <f t="shared" si="8"/>
        <v>2556</v>
      </c>
      <c r="AF37" s="191">
        <f t="shared" si="9"/>
        <v>2428</v>
      </c>
      <c r="AG37" s="191">
        <f t="shared" si="10"/>
        <v>2326</v>
      </c>
      <c r="AH37" s="191">
        <f t="shared" si="11"/>
        <v>2173</v>
      </c>
    </row>
    <row r="38" spans="1:34" ht="12">
      <c r="A38" s="58" t="s">
        <v>30</v>
      </c>
      <c r="B38" s="6" t="s">
        <v>32</v>
      </c>
      <c r="C38" s="62" t="s">
        <v>40</v>
      </c>
      <c r="D38" s="65" t="s">
        <v>148</v>
      </c>
      <c r="E38" s="69" t="s">
        <v>28</v>
      </c>
      <c r="F38" s="131">
        <v>6000</v>
      </c>
      <c r="G38" s="105">
        <v>36.5</v>
      </c>
      <c r="H38" s="94">
        <v>35</v>
      </c>
      <c r="I38" s="94">
        <v>33.5</v>
      </c>
      <c r="J38" s="106">
        <v>31</v>
      </c>
      <c r="K38" s="103">
        <v>9107</v>
      </c>
      <c r="L38" s="95">
        <v>8652</v>
      </c>
      <c r="M38" s="95">
        <v>8288</v>
      </c>
      <c r="N38" s="164">
        <v>7741</v>
      </c>
      <c r="O38" s="285" t="s">
        <v>95</v>
      </c>
      <c r="P38" s="30" t="s">
        <v>107</v>
      </c>
      <c r="Q38" s="72" t="s">
        <v>95</v>
      </c>
      <c r="R38" s="284" t="s">
        <v>121</v>
      </c>
      <c r="S38" s="191">
        <f t="shared" si="12"/>
        <v>39.055</v>
      </c>
      <c r="T38" s="191">
        <f t="shared" si="0"/>
        <v>37.45</v>
      </c>
      <c r="U38" s="191">
        <f t="shared" si="1"/>
        <v>35.845</v>
      </c>
      <c r="V38" s="191">
        <f t="shared" si="2"/>
        <v>33.17</v>
      </c>
      <c r="W38" s="191">
        <f t="shared" si="3"/>
        <v>9744.49</v>
      </c>
      <c r="X38" s="191">
        <f t="shared" si="4"/>
        <v>9257.640000000001</v>
      </c>
      <c r="Y38" s="191">
        <f t="shared" si="5"/>
        <v>8868.16</v>
      </c>
      <c r="Z38" s="191">
        <f t="shared" si="6"/>
        <v>8282.87</v>
      </c>
      <c r="AA38" s="192">
        <v>36.5</v>
      </c>
      <c r="AB38" s="192">
        <f t="shared" si="7"/>
        <v>38</v>
      </c>
      <c r="AC38" s="192">
        <v>33.5</v>
      </c>
      <c r="AD38" s="192">
        <f>ROUNDUP(V38,0)</f>
        <v>34</v>
      </c>
      <c r="AE38" s="191">
        <f t="shared" si="8"/>
        <v>9745</v>
      </c>
      <c r="AF38" s="191">
        <f t="shared" si="9"/>
        <v>9258</v>
      </c>
      <c r="AG38" s="191">
        <f t="shared" si="10"/>
        <v>8869</v>
      </c>
      <c r="AH38" s="191">
        <f t="shared" si="11"/>
        <v>8283</v>
      </c>
    </row>
    <row r="39" spans="1:34" ht="12">
      <c r="A39" s="58" t="s">
        <v>30</v>
      </c>
      <c r="B39" s="6" t="s">
        <v>32</v>
      </c>
      <c r="C39" s="62" t="s">
        <v>40</v>
      </c>
      <c r="D39" s="65" t="s">
        <v>148</v>
      </c>
      <c r="E39" s="69" t="s">
        <v>29</v>
      </c>
      <c r="F39" s="131">
        <v>6000</v>
      </c>
      <c r="G39" s="105">
        <v>41.5</v>
      </c>
      <c r="H39" s="94">
        <v>39.5</v>
      </c>
      <c r="I39" s="94">
        <v>38</v>
      </c>
      <c r="J39" s="106">
        <v>35.5</v>
      </c>
      <c r="K39" s="103">
        <v>10358</v>
      </c>
      <c r="L39" s="95">
        <v>9840</v>
      </c>
      <c r="M39" s="95">
        <v>9426</v>
      </c>
      <c r="N39" s="164">
        <v>8804</v>
      </c>
      <c r="O39" s="285" t="s">
        <v>95</v>
      </c>
      <c r="P39" s="30" t="s">
        <v>107</v>
      </c>
      <c r="Q39" s="72" t="s">
        <v>95</v>
      </c>
      <c r="R39" s="284" t="s">
        <v>121</v>
      </c>
      <c r="S39" s="191">
        <f t="shared" si="12"/>
        <v>44.405</v>
      </c>
      <c r="T39" s="191">
        <f t="shared" si="0"/>
        <v>42.265</v>
      </c>
      <c r="U39" s="191">
        <f t="shared" si="1"/>
        <v>40.660000000000004</v>
      </c>
      <c r="V39" s="191">
        <f t="shared" si="2"/>
        <v>37.985</v>
      </c>
      <c r="W39" s="191">
        <f t="shared" si="3"/>
        <v>11083.060000000001</v>
      </c>
      <c r="X39" s="191">
        <f t="shared" si="4"/>
        <v>10528.800000000001</v>
      </c>
      <c r="Y39" s="191">
        <f t="shared" si="5"/>
        <v>10085.82</v>
      </c>
      <c r="Z39" s="191">
        <f t="shared" si="6"/>
        <v>9420.28</v>
      </c>
      <c r="AA39" s="192">
        <v>41.5</v>
      </c>
      <c r="AB39" s="192">
        <v>39.5</v>
      </c>
      <c r="AC39" s="192">
        <f t="shared" si="13"/>
        <v>41</v>
      </c>
      <c r="AD39" s="192">
        <v>35.5</v>
      </c>
      <c r="AE39" s="191">
        <f t="shared" si="8"/>
        <v>11084</v>
      </c>
      <c r="AF39" s="191">
        <f t="shared" si="9"/>
        <v>10529</v>
      </c>
      <c r="AG39" s="191">
        <f t="shared" si="10"/>
        <v>10086</v>
      </c>
      <c r="AH39" s="191">
        <f t="shared" si="11"/>
        <v>9421</v>
      </c>
    </row>
    <row r="40" spans="1:34" ht="12">
      <c r="A40" s="58" t="s">
        <v>30</v>
      </c>
      <c r="B40" s="6" t="s">
        <v>41</v>
      </c>
      <c r="C40" s="62" t="s">
        <v>41</v>
      </c>
      <c r="D40" s="15" t="s">
        <v>35</v>
      </c>
      <c r="E40" s="69" t="s">
        <v>28</v>
      </c>
      <c r="F40" s="131">
        <v>1500</v>
      </c>
      <c r="G40" s="105">
        <v>8.5</v>
      </c>
      <c r="H40" s="94">
        <v>8.5</v>
      </c>
      <c r="I40" s="94">
        <v>8</v>
      </c>
      <c r="J40" s="106">
        <v>7.5</v>
      </c>
      <c r="K40" s="103">
        <v>1695</v>
      </c>
      <c r="L40" s="95">
        <v>1611</v>
      </c>
      <c r="M40" s="95">
        <v>1543</v>
      </c>
      <c r="N40" s="164">
        <v>1441</v>
      </c>
      <c r="O40" s="285" t="s">
        <v>95</v>
      </c>
      <c r="P40" s="30" t="s">
        <v>98</v>
      </c>
      <c r="Q40" s="72" t="s">
        <v>95</v>
      </c>
      <c r="R40" s="284" t="s">
        <v>115</v>
      </c>
      <c r="S40" s="191">
        <f t="shared" si="12"/>
        <v>9.095</v>
      </c>
      <c r="T40" s="191">
        <f t="shared" si="0"/>
        <v>9.095</v>
      </c>
      <c r="U40" s="191">
        <f t="shared" si="1"/>
        <v>8.56</v>
      </c>
      <c r="V40" s="191">
        <f t="shared" si="2"/>
        <v>8.025</v>
      </c>
      <c r="W40" s="191">
        <f t="shared" si="3"/>
        <v>1813.65</v>
      </c>
      <c r="X40" s="191">
        <f t="shared" si="4"/>
        <v>1723.7700000000002</v>
      </c>
      <c r="Y40" s="191">
        <f t="shared" si="5"/>
        <v>1651.01</v>
      </c>
      <c r="Z40" s="191">
        <f t="shared" si="6"/>
        <v>1541.8700000000001</v>
      </c>
      <c r="AA40" s="192">
        <v>8.5</v>
      </c>
      <c r="AB40" s="192">
        <v>8.5</v>
      </c>
      <c r="AC40" s="192">
        <f t="shared" si="13"/>
        <v>9</v>
      </c>
      <c r="AD40" s="192">
        <v>7.5</v>
      </c>
      <c r="AE40" s="191">
        <f t="shared" si="8"/>
        <v>1814</v>
      </c>
      <c r="AF40" s="191">
        <f t="shared" si="9"/>
        <v>1724</v>
      </c>
      <c r="AG40" s="191">
        <f t="shared" si="10"/>
        <v>1652</v>
      </c>
      <c r="AH40" s="191">
        <f t="shared" si="11"/>
        <v>1542</v>
      </c>
    </row>
    <row r="41" spans="1:34" ht="12">
      <c r="A41" s="58" t="s">
        <v>30</v>
      </c>
      <c r="B41" s="6" t="s">
        <v>41</v>
      </c>
      <c r="C41" s="62" t="s">
        <v>41</v>
      </c>
      <c r="D41" s="15" t="s">
        <v>35</v>
      </c>
      <c r="E41" s="69" t="s">
        <v>29</v>
      </c>
      <c r="F41" s="131">
        <v>1500</v>
      </c>
      <c r="G41" s="105">
        <v>10</v>
      </c>
      <c r="H41" s="94">
        <v>9.5</v>
      </c>
      <c r="I41" s="94">
        <v>9</v>
      </c>
      <c r="J41" s="106">
        <v>8.5</v>
      </c>
      <c r="K41" s="103">
        <v>1950</v>
      </c>
      <c r="L41" s="95">
        <v>1852</v>
      </c>
      <c r="M41" s="95">
        <v>1774</v>
      </c>
      <c r="N41" s="164">
        <v>1657</v>
      </c>
      <c r="O41" s="285" t="s">
        <v>95</v>
      </c>
      <c r="P41" s="30" t="s">
        <v>98</v>
      </c>
      <c r="Q41" s="72" t="s">
        <v>95</v>
      </c>
      <c r="R41" s="284" t="s">
        <v>115</v>
      </c>
      <c r="S41" s="191">
        <f t="shared" si="12"/>
        <v>10.700000000000001</v>
      </c>
      <c r="T41" s="191">
        <f t="shared" si="0"/>
        <v>10.165000000000001</v>
      </c>
      <c r="U41" s="191">
        <f t="shared" si="1"/>
        <v>9.63</v>
      </c>
      <c r="V41" s="191">
        <f t="shared" si="2"/>
        <v>9.095</v>
      </c>
      <c r="W41" s="191">
        <f t="shared" si="3"/>
        <v>2086.5</v>
      </c>
      <c r="X41" s="191">
        <f t="shared" si="4"/>
        <v>1981.64</v>
      </c>
      <c r="Y41" s="191">
        <f t="shared" si="5"/>
        <v>1898.18</v>
      </c>
      <c r="Z41" s="191">
        <f t="shared" si="6"/>
        <v>1772.99</v>
      </c>
      <c r="AA41" s="192">
        <f>ROUNDUP(S41,0)</f>
        <v>11</v>
      </c>
      <c r="AB41" s="192">
        <v>9.5</v>
      </c>
      <c r="AC41" s="192">
        <f t="shared" si="13"/>
        <v>10</v>
      </c>
      <c r="AD41" s="192">
        <v>8.5</v>
      </c>
      <c r="AE41" s="191">
        <f t="shared" si="8"/>
        <v>2087</v>
      </c>
      <c r="AF41" s="191">
        <f t="shared" si="9"/>
        <v>1982</v>
      </c>
      <c r="AG41" s="191">
        <f t="shared" si="10"/>
        <v>1899</v>
      </c>
      <c r="AH41" s="191">
        <f t="shared" si="11"/>
        <v>1773</v>
      </c>
    </row>
    <row r="42" spans="1:34" ht="12">
      <c r="A42" s="58" t="s">
        <v>30</v>
      </c>
      <c r="B42" s="6" t="s">
        <v>41</v>
      </c>
      <c r="C42" s="62" t="s">
        <v>41</v>
      </c>
      <c r="D42" s="15" t="s">
        <v>35</v>
      </c>
      <c r="E42" s="69">
        <v>-18</v>
      </c>
      <c r="F42" s="111">
        <v>1500</v>
      </c>
      <c r="G42" s="17">
        <v>10.5</v>
      </c>
      <c r="H42" s="7">
        <v>10</v>
      </c>
      <c r="I42" s="7">
        <v>9.5</v>
      </c>
      <c r="J42" s="18">
        <v>9</v>
      </c>
      <c r="K42" s="103">
        <v>2047</v>
      </c>
      <c r="L42" s="95">
        <v>1945</v>
      </c>
      <c r="M42" s="95">
        <v>1863</v>
      </c>
      <c r="N42" s="164">
        <v>1740</v>
      </c>
      <c r="O42" s="282" t="s">
        <v>138</v>
      </c>
      <c r="P42" s="30" t="s">
        <v>98</v>
      </c>
      <c r="Q42" s="161" t="s">
        <v>138</v>
      </c>
      <c r="R42" s="284" t="s">
        <v>115</v>
      </c>
      <c r="S42" s="191">
        <f t="shared" si="12"/>
        <v>11.235000000000001</v>
      </c>
      <c r="T42" s="191">
        <f t="shared" si="0"/>
        <v>10.700000000000001</v>
      </c>
      <c r="U42" s="191">
        <f t="shared" si="1"/>
        <v>10.165000000000001</v>
      </c>
      <c r="V42" s="191">
        <f t="shared" si="2"/>
        <v>9.63</v>
      </c>
      <c r="W42" s="191">
        <f t="shared" si="3"/>
        <v>2190.29</v>
      </c>
      <c r="X42" s="191">
        <f t="shared" si="4"/>
        <v>2081.15</v>
      </c>
      <c r="Y42" s="191">
        <f t="shared" si="5"/>
        <v>1993.41</v>
      </c>
      <c r="Z42" s="191">
        <f t="shared" si="6"/>
        <v>1861.8000000000002</v>
      </c>
      <c r="AA42" s="192">
        <v>10.5</v>
      </c>
      <c r="AB42" s="192">
        <f t="shared" si="7"/>
        <v>11</v>
      </c>
      <c r="AC42" s="192">
        <v>9.5</v>
      </c>
      <c r="AD42" s="192">
        <f>ROUNDUP(V42,0)</f>
        <v>10</v>
      </c>
      <c r="AE42" s="191">
        <f t="shared" si="8"/>
        <v>2191</v>
      </c>
      <c r="AF42" s="191">
        <f t="shared" si="9"/>
        <v>2082</v>
      </c>
      <c r="AG42" s="191">
        <f t="shared" si="10"/>
        <v>1994</v>
      </c>
      <c r="AH42" s="191">
        <f t="shared" si="11"/>
        <v>1862</v>
      </c>
    </row>
    <row r="43" spans="1:34" ht="12">
      <c r="A43" s="58" t="s">
        <v>30</v>
      </c>
      <c r="B43" s="6" t="s">
        <v>41</v>
      </c>
      <c r="C43" s="62" t="s">
        <v>81</v>
      </c>
      <c r="D43" s="65" t="s">
        <v>148</v>
      </c>
      <c r="E43" s="69" t="s">
        <v>28</v>
      </c>
      <c r="F43" s="111">
        <v>6000</v>
      </c>
      <c r="G43" s="17">
        <v>41.5</v>
      </c>
      <c r="H43" s="7">
        <v>41</v>
      </c>
      <c r="I43" s="7">
        <v>40.5</v>
      </c>
      <c r="J43" s="18">
        <v>40.5</v>
      </c>
      <c r="K43" s="103">
        <v>9877</v>
      </c>
      <c r="L43" s="95">
        <v>9825</v>
      </c>
      <c r="M43" s="95">
        <v>9731</v>
      </c>
      <c r="N43" s="164">
        <v>9739</v>
      </c>
      <c r="O43" s="285" t="s">
        <v>95</v>
      </c>
      <c r="P43" s="30" t="s">
        <v>99</v>
      </c>
      <c r="Q43" s="72" t="s">
        <v>95</v>
      </c>
      <c r="R43" s="284" t="s">
        <v>122</v>
      </c>
      <c r="S43" s="191">
        <f t="shared" si="12"/>
        <v>44.405</v>
      </c>
      <c r="T43" s="191">
        <f t="shared" si="0"/>
        <v>43.870000000000005</v>
      </c>
      <c r="U43" s="191">
        <f t="shared" si="1"/>
        <v>43.335</v>
      </c>
      <c r="V43" s="191">
        <f t="shared" si="2"/>
        <v>43.335</v>
      </c>
      <c r="W43" s="191">
        <f t="shared" si="3"/>
        <v>10568.390000000001</v>
      </c>
      <c r="X43" s="191">
        <f t="shared" si="4"/>
        <v>10512.75</v>
      </c>
      <c r="Y43" s="191">
        <f t="shared" si="5"/>
        <v>10412.17</v>
      </c>
      <c r="Z43" s="191">
        <f t="shared" si="6"/>
        <v>10420.730000000001</v>
      </c>
      <c r="AA43" s="192">
        <v>41.5</v>
      </c>
      <c r="AB43" s="192">
        <f t="shared" si="7"/>
        <v>44</v>
      </c>
      <c r="AC43" s="192">
        <v>40.5</v>
      </c>
      <c r="AD43" s="192">
        <v>40.5</v>
      </c>
      <c r="AE43" s="191">
        <f t="shared" si="8"/>
        <v>10569</v>
      </c>
      <c r="AF43" s="191">
        <f t="shared" si="9"/>
        <v>10513</v>
      </c>
      <c r="AG43" s="191">
        <f t="shared" si="10"/>
        <v>10413</v>
      </c>
      <c r="AH43" s="191">
        <f t="shared" si="11"/>
        <v>10421</v>
      </c>
    </row>
    <row r="44" spans="1:34" ht="12">
      <c r="A44" s="58" t="s">
        <v>30</v>
      </c>
      <c r="B44" s="6" t="s">
        <v>41</v>
      </c>
      <c r="C44" s="62" t="s">
        <v>81</v>
      </c>
      <c r="D44" s="65" t="s">
        <v>148</v>
      </c>
      <c r="E44" s="69" t="s">
        <v>29</v>
      </c>
      <c r="F44" s="111">
        <v>6000</v>
      </c>
      <c r="G44" s="17">
        <v>41</v>
      </c>
      <c r="H44" s="7">
        <v>41</v>
      </c>
      <c r="I44" s="7">
        <v>40.5</v>
      </c>
      <c r="J44" s="18">
        <v>40.5</v>
      </c>
      <c r="K44" s="103">
        <v>9749</v>
      </c>
      <c r="L44" s="95">
        <v>9727</v>
      </c>
      <c r="M44" s="95">
        <v>9654</v>
      </c>
      <c r="N44" s="164">
        <v>9702</v>
      </c>
      <c r="O44" s="285" t="s">
        <v>95</v>
      </c>
      <c r="P44" s="30" t="s">
        <v>99</v>
      </c>
      <c r="Q44" s="72" t="s">
        <v>95</v>
      </c>
      <c r="R44" s="284" t="s">
        <v>122</v>
      </c>
      <c r="S44" s="191">
        <f t="shared" si="12"/>
        <v>43.870000000000005</v>
      </c>
      <c r="T44" s="191">
        <f t="shared" si="0"/>
        <v>43.870000000000005</v>
      </c>
      <c r="U44" s="191">
        <f t="shared" si="1"/>
        <v>43.335</v>
      </c>
      <c r="V44" s="191">
        <f t="shared" si="2"/>
        <v>43.335</v>
      </c>
      <c r="W44" s="191">
        <f t="shared" si="3"/>
        <v>10431.43</v>
      </c>
      <c r="X44" s="191">
        <f t="shared" si="4"/>
        <v>10407.890000000001</v>
      </c>
      <c r="Y44" s="191">
        <f t="shared" si="5"/>
        <v>10329.78</v>
      </c>
      <c r="Z44" s="191">
        <f t="shared" si="6"/>
        <v>10381.140000000001</v>
      </c>
      <c r="AA44" s="192">
        <f>ROUNDUP(S44,0)</f>
        <v>44</v>
      </c>
      <c r="AB44" s="192">
        <f t="shared" si="7"/>
        <v>44</v>
      </c>
      <c r="AC44" s="192">
        <v>40.5</v>
      </c>
      <c r="AD44" s="192">
        <v>40.5</v>
      </c>
      <c r="AE44" s="191">
        <f t="shared" si="8"/>
        <v>10432</v>
      </c>
      <c r="AF44" s="191">
        <f t="shared" si="9"/>
        <v>10408</v>
      </c>
      <c r="AG44" s="191">
        <f t="shared" si="10"/>
        <v>10330</v>
      </c>
      <c r="AH44" s="191">
        <f t="shared" si="11"/>
        <v>10382</v>
      </c>
    </row>
    <row r="45" spans="1:34" ht="12">
      <c r="A45" s="58" t="s">
        <v>30</v>
      </c>
      <c r="B45" s="6" t="s">
        <v>41</v>
      </c>
      <c r="C45" s="62" t="s">
        <v>81</v>
      </c>
      <c r="D45" s="65" t="s">
        <v>148</v>
      </c>
      <c r="E45" s="69">
        <v>-18</v>
      </c>
      <c r="F45" s="111">
        <v>6000</v>
      </c>
      <c r="G45" s="17">
        <v>43</v>
      </c>
      <c r="H45" s="7">
        <v>43</v>
      </c>
      <c r="I45" s="7">
        <v>42.5</v>
      </c>
      <c r="J45" s="18">
        <v>42.5</v>
      </c>
      <c r="K45" s="103">
        <v>10237</v>
      </c>
      <c r="L45" s="95">
        <v>10214</v>
      </c>
      <c r="M45" s="95">
        <v>10137</v>
      </c>
      <c r="N45" s="164">
        <v>10187</v>
      </c>
      <c r="O45" s="282" t="s">
        <v>138</v>
      </c>
      <c r="P45" s="30" t="s">
        <v>99</v>
      </c>
      <c r="Q45" s="161" t="s">
        <v>138</v>
      </c>
      <c r="R45" s="284" t="s">
        <v>122</v>
      </c>
      <c r="S45" s="191">
        <f t="shared" si="12"/>
        <v>46.010000000000005</v>
      </c>
      <c r="T45" s="191">
        <f t="shared" si="0"/>
        <v>46.010000000000005</v>
      </c>
      <c r="U45" s="191">
        <f t="shared" si="1"/>
        <v>45.475</v>
      </c>
      <c r="V45" s="191">
        <f t="shared" si="2"/>
        <v>45.475</v>
      </c>
      <c r="W45" s="191">
        <f t="shared" si="3"/>
        <v>10953.59</v>
      </c>
      <c r="X45" s="191">
        <f t="shared" si="4"/>
        <v>10928.980000000001</v>
      </c>
      <c r="Y45" s="191">
        <f t="shared" si="5"/>
        <v>10846.59</v>
      </c>
      <c r="Z45" s="191">
        <f t="shared" si="6"/>
        <v>10900.09</v>
      </c>
      <c r="AA45" s="192">
        <f>ROUNDUP(S45,0)</f>
        <v>47</v>
      </c>
      <c r="AB45" s="192">
        <f t="shared" si="7"/>
        <v>47</v>
      </c>
      <c r="AC45" s="192">
        <v>42.5</v>
      </c>
      <c r="AD45" s="192">
        <v>42.5</v>
      </c>
      <c r="AE45" s="191">
        <f t="shared" si="8"/>
        <v>10954</v>
      </c>
      <c r="AF45" s="191">
        <f t="shared" si="9"/>
        <v>10929</v>
      </c>
      <c r="AG45" s="191">
        <f t="shared" si="10"/>
        <v>10847</v>
      </c>
      <c r="AH45" s="191">
        <f t="shared" si="11"/>
        <v>10901</v>
      </c>
    </row>
    <row r="46" spans="1:34" ht="12">
      <c r="A46" s="58" t="s">
        <v>30</v>
      </c>
      <c r="B46" s="6" t="s">
        <v>25</v>
      </c>
      <c r="C46" s="62" t="s">
        <v>42</v>
      </c>
      <c r="D46" s="65" t="s">
        <v>148</v>
      </c>
      <c r="E46" s="69" t="s">
        <v>28</v>
      </c>
      <c r="F46" s="111">
        <v>12000</v>
      </c>
      <c r="G46" s="17">
        <v>63</v>
      </c>
      <c r="H46" s="7">
        <v>60</v>
      </c>
      <c r="I46" s="7">
        <v>57.5</v>
      </c>
      <c r="J46" s="18">
        <v>53.5</v>
      </c>
      <c r="K46" s="103">
        <v>20064</v>
      </c>
      <c r="L46" s="95">
        <v>19061</v>
      </c>
      <c r="M46" s="95">
        <v>18258</v>
      </c>
      <c r="N46" s="164">
        <v>17054</v>
      </c>
      <c r="O46" s="285" t="s">
        <v>95</v>
      </c>
      <c r="P46" s="30" t="s">
        <v>109</v>
      </c>
      <c r="Q46" s="72" t="s">
        <v>95</v>
      </c>
      <c r="R46" s="284" t="s">
        <v>109</v>
      </c>
      <c r="S46" s="191">
        <f t="shared" si="12"/>
        <v>67.41000000000001</v>
      </c>
      <c r="T46" s="191">
        <f t="shared" si="0"/>
        <v>64.2</v>
      </c>
      <c r="U46" s="191">
        <f t="shared" si="1"/>
        <v>61.525000000000006</v>
      </c>
      <c r="V46" s="191">
        <f t="shared" si="2"/>
        <v>57.245000000000005</v>
      </c>
      <c r="W46" s="191">
        <f t="shared" si="3"/>
        <v>21468.48</v>
      </c>
      <c r="X46" s="191">
        <f t="shared" si="4"/>
        <v>20395.27</v>
      </c>
      <c r="Y46" s="191">
        <f t="shared" si="5"/>
        <v>19536.06</v>
      </c>
      <c r="Z46" s="191">
        <f t="shared" si="6"/>
        <v>18247.780000000002</v>
      </c>
      <c r="AA46" s="192">
        <f>ROUNDUP(S46,0)</f>
        <v>68</v>
      </c>
      <c r="AB46" s="192">
        <f t="shared" si="7"/>
        <v>65</v>
      </c>
      <c r="AC46" s="192">
        <v>57.5</v>
      </c>
      <c r="AD46" s="192">
        <v>53.5</v>
      </c>
      <c r="AE46" s="191">
        <f t="shared" si="8"/>
        <v>21469</v>
      </c>
      <c r="AF46" s="191">
        <f t="shared" si="9"/>
        <v>20396</v>
      </c>
      <c r="AG46" s="191">
        <f t="shared" si="10"/>
        <v>19537</v>
      </c>
      <c r="AH46" s="191">
        <f t="shared" si="11"/>
        <v>18248</v>
      </c>
    </row>
    <row r="47" spans="1:34" ht="12">
      <c r="A47" s="58" t="s">
        <v>30</v>
      </c>
      <c r="B47" s="6" t="s">
        <v>25</v>
      </c>
      <c r="C47" s="62" t="s">
        <v>42</v>
      </c>
      <c r="D47" s="65" t="s">
        <v>148</v>
      </c>
      <c r="E47" s="69" t="s">
        <v>29</v>
      </c>
      <c r="F47" s="111">
        <v>12000</v>
      </c>
      <c r="G47" s="17">
        <v>80.5</v>
      </c>
      <c r="H47" s="7">
        <v>76.5</v>
      </c>
      <c r="I47" s="7">
        <v>73.5</v>
      </c>
      <c r="J47" s="18">
        <v>68.5</v>
      </c>
      <c r="K47" s="103">
        <v>25803</v>
      </c>
      <c r="L47" s="95">
        <v>24513</v>
      </c>
      <c r="M47" s="95">
        <v>23481</v>
      </c>
      <c r="N47" s="164">
        <v>21933</v>
      </c>
      <c r="O47" s="285" t="s">
        <v>95</v>
      </c>
      <c r="P47" s="30" t="s">
        <v>109</v>
      </c>
      <c r="Q47" s="72" t="s">
        <v>95</v>
      </c>
      <c r="R47" s="284" t="s">
        <v>109</v>
      </c>
      <c r="S47" s="191">
        <f t="shared" si="12"/>
        <v>86.135</v>
      </c>
      <c r="T47" s="191">
        <f t="shared" si="0"/>
        <v>81.855</v>
      </c>
      <c r="U47" s="191">
        <f t="shared" si="1"/>
        <v>78.64500000000001</v>
      </c>
      <c r="V47" s="191">
        <f t="shared" si="2"/>
        <v>73.295</v>
      </c>
      <c r="W47" s="191">
        <f t="shared" si="3"/>
        <v>27609.210000000003</v>
      </c>
      <c r="X47" s="191">
        <f t="shared" si="4"/>
        <v>26228.91</v>
      </c>
      <c r="Y47" s="191">
        <f t="shared" si="5"/>
        <v>25124.670000000002</v>
      </c>
      <c r="Z47" s="191">
        <f t="shared" si="6"/>
        <v>23468.31</v>
      </c>
      <c r="AA47" s="192">
        <v>80.5</v>
      </c>
      <c r="AB47" s="192">
        <v>76.5</v>
      </c>
      <c r="AC47" s="192">
        <v>73.5</v>
      </c>
      <c r="AD47" s="192">
        <v>68.5</v>
      </c>
      <c r="AE47" s="191">
        <f t="shared" si="8"/>
        <v>27610</v>
      </c>
      <c r="AF47" s="191">
        <f t="shared" si="9"/>
        <v>26229</v>
      </c>
      <c r="AG47" s="191">
        <f t="shared" si="10"/>
        <v>25125</v>
      </c>
      <c r="AH47" s="191">
        <f t="shared" si="11"/>
        <v>23469</v>
      </c>
    </row>
    <row r="48" spans="1:34" ht="12">
      <c r="A48" s="58" t="s">
        <v>30</v>
      </c>
      <c r="B48" s="6" t="s">
        <v>25</v>
      </c>
      <c r="C48" s="62" t="s">
        <v>43</v>
      </c>
      <c r="D48" s="65" t="s">
        <v>148</v>
      </c>
      <c r="E48" s="69" t="s">
        <v>28</v>
      </c>
      <c r="F48" s="131">
        <v>3000</v>
      </c>
      <c r="G48" s="105">
        <v>33</v>
      </c>
      <c r="H48" s="94">
        <v>31</v>
      </c>
      <c r="I48" s="94">
        <v>30</v>
      </c>
      <c r="J48" s="106">
        <v>28</v>
      </c>
      <c r="K48" s="103">
        <v>6526</v>
      </c>
      <c r="L48" s="95">
        <v>6200</v>
      </c>
      <c r="M48" s="95">
        <v>5939</v>
      </c>
      <c r="N48" s="164">
        <v>5547</v>
      </c>
      <c r="O48" s="285" t="s">
        <v>95</v>
      </c>
      <c r="P48" s="30" t="s">
        <v>107</v>
      </c>
      <c r="Q48" s="72" t="s">
        <v>95</v>
      </c>
      <c r="R48" s="284" t="s">
        <v>121</v>
      </c>
      <c r="S48" s="191">
        <f t="shared" si="12"/>
        <v>35.31</v>
      </c>
      <c r="T48" s="191">
        <f t="shared" si="0"/>
        <v>33.17</v>
      </c>
      <c r="U48" s="191">
        <f t="shared" si="1"/>
        <v>32.1</v>
      </c>
      <c r="V48" s="191">
        <f t="shared" si="2"/>
        <v>29.96</v>
      </c>
      <c r="W48" s="191">
        <f t="shared" si="3"/>
        <v>6982.820000000001</v>
      </c>
      <c r="X48" s="191">
        <f t="shared" si="4"/>
        <v>6634</v>
      </c>
      <c r="Y48" s="191">
        <f t="shared" si="5"/>
        <v>6354.7300000000005</v>
      </c>
      <c r="Z48" s="191">
        <f t="shared" si="6"/>
        <v>5935.29</v>
      </c>
      <c r="AA48" s="192">
        <f>ROUNDUP(S48,0)</f>
        <v>36</v>
      </c>
      <c r="AB48" s="192">
        <f t="shared" si="7"/>
        <v>34</v>
      </c>
      <c r="AC48" s="192">
        <f t="shared" si="13"/>
        <v>33</v>
      </c>
      <c r="AD48" s="192">
        <f>ROUNDUP(V48,0)</f>
        <v>30</v>
      </c>
      <c r="AE48" s="191">
        <f t="shared" si="8"/>
        <v>6983</v>
      </c>
      <c r="AF48" s="191">
        <f t="shared" si="9"/>
        <v>6634</v>
      </c>
      <c r="AG48" s="191">
        <f t="shared" si="10"/>
        <v>6355</v>
      </c>
      <c r="AH48" s="191">
        <f t="shared" si="11"/>
        <v>5936</v>
      </c>
    </row>
    <row r="49" spans="1:34" ht="12">
      <c r="A49" s="58" t="s">
        <v>30</v>
      </c>
      <c r="B49" s="6" t="s">
        <v>25</v>
      </c>
      <c r="C49" s="62" t="s">
        <v>43</v>
      </c>
      <c r="D49" s="65" t="s">
        <v>148</v>
      </c>
      <c r="E49" s="69" t="s">
        <v>29</v>
      </c>
      <c r="F49" s="131">
        <v>3000</v>
      </c>
      <c r="G49" s="105">
        <v>38</v>
      </c>
      <c r="H49" s="94">
        <v>36</v>
      </c>
      <c r="I49" s="94">
        <v>34.5</v>
      </c>
      <c r="J49" s="106">
        <v>32</v>
      </c>
      <c r="K49" s="103">
        <v>7510</v>
      </c>
      <c r="L49" s="95">
        <v>7134</v>
      </c>
      <c r="M49" s="95">
        <v>6834</v>
      </c>
      <c r="N49" s="164">
        <v>6383</v>
      </c>
      <c r="O49" s="285" t="s">
        <v>95</v>
      </c>
      <c r="P49" s="30" t="s">
        <v>107</v>
      </c>
      <c r="Q49" s="72" t="s">
        <v>95</v>
      </c>
      <c r="R49" s="284" t="s">
        <v>121</v>
      </c>
      <c r="S49" s="191">
        <f t="shared" si="12"/>
        <v>40.660000000000004</v>
      </c>
      <c r="T49" s="191">
        <f t="shared" si="0"/>
        <v>38.52</v>
      </c>
      <c r="U49" s="191">
        <f t="shared" si="1"/>
        <v>36.915</v>
      </c>
      <c r="V49" s="191">
        <f t="shared" si="2"/>
        <v>34.24</v>
      </c>
      <c r="W49" s="191">
        <f t="shared" si="3"/>
        <v>8035.700000000001</v>
      </c>
      <c r="X49" s="191">
        <f t="shared" si="4"/>
        <v>7633.38</v>
      </c>
      <c r="Y49" s="191">
        <f t="shared" si="5"/>
        <v>7312.38</v>
      </c>
      <c r="Z49" s="191">
        <f t="shared" si="6"/>
        <v>6829.81</v>
      </c>
      <c r="AA49" s="192">
        <f>ROUNDUP(S49,0)</f>
        <v>41</v>
      </c>
      <c r="AB49" s="192">
        <f t="shared" si="7"/>
        <v>39</v>
      </c>
      <c r="AC49" s="192">
        <v>34.5</v>
      </c>
      <c r="AD49" s="192">
        <f>ROUNDUP(V49,0)</f>
        <v>35</v>
      </c>
      <c r="AE49" s="191">
        <f t="shared" si="8"/>
        <v>8036</v>
      </c>
      <c r="AF49" s="191">
        <f t="shared" si="9"/>
        <v>7634</v>
      </c>
      <c r="AG49" s="191">
        <f t="shared" si="10"/>
        <v>7313</v>
      </c>
      <c r="AH49" s="191">
        <f t="shared" si="11"/>
        <v>6830</v>
      </c>
    </row>
    <row r="50" spans="1:34" ht="12">
      <c r="A50" s="58" t="s">
        <v>30</v>
      </c>
      <c r="B50" s="6" t="s">
        <v>25</v>
      </c>
      <c r="C50" s="62" t="s">
        <v>43</v>
      </c>
      <c r="D50" s="65" t="s">
        <v>148</v>
      </c>
      <c r="E50" s="69">
        <v>-18</v>
      </c>
      <c r="F50" s="131">
        <v>3000</v>
      </c>
      <c r="G50" s="105">
        <v>39.5</v>
      </c>
      <c r="H50" s="94">
        <v>37.5</v>
      </c>
      <c r="I50" s="94">
        <v>36</v>
      </c>
      <c r="J50" s="106">
        <v>34</v>
      </c>
      <c r="K50" s="103">
        <v>7885</v>
      </c>
      <c r="L50" s="95">
        <v>7491</v>
      </c>
      <c r="M50" s="95">
        <v>7176</v>
      </c>
      <c r="N50" s="164">
        <v>6703</v>
      </c>
      <c r="O50" s="285" t="s">
        <v>138</v>
      </c>
      <c r="P50" s="30" t="s">
        <v>107</v>
      </c>
      <c r="Q50" s="29" t="s">
        <v>138</v>
      </c>
      <c r="R50" s="284" t="s">
        <v>121</v>
      </c>
      <c r="S50" s="191">
        <f t="shared" si="12"/>
        <v>42.265</v>
      </c>
      <c r="T50" s="191">
        <f t="shared" si="0"/>
        <v>40.125</v>
      </c>
      <c r="U50" s="191">
        <f t="shared" si="1"/>
        <v>38.52</v>
      </c>
      <c r="V50" s="191">
        <f t="shared" si="2"/>
        <v>36.38</v>
      </c>
      <c r="W50" s="191">
        <f t="shared" si="3"/>
        <v>8436.95</v>
      </c>
      <c r="X50" s="191">
        <f t="shared" si="4"/>
        <v>8015.370000000001</v>
      </c>
      <c r="Y50" s="191">
        <f t="shared" si="5"/>
        <v>7678.320000000001</v>
      </c>
      <c r="Z50" s="191">
        <f t="shared" si="6"/>
        <v>7172.21</v>
      </c>
      <c r="AA50" s="192">
        <v>39.5</v>
      </c>
      <c r="AB50" s="192">
        <v>37.5</v>
      </c>
      <c r="AC50" s="192">
        <f t="shared" si="13"/>
        <v>39</v>
      </c>
      <c r="AD50" s="192">
        <f>ROUNDUP(V50,0)</f>
        <v>37</v>
      </c>
      <c r="AE50" s="191">
        <f t="shared" si="8"/>
        <v>8437</v>
      </c>
      <c r="AF50" s="191">
        <f t="shared" si="9"/>
        <v>8016</v>
      </c>
      <c r="AG50" s="191">
        <f t="shared" si="10"/>
        <v>7679</v>
      </c>
      <c r="AH50" s="191">
        <f t="shared" si="11"/>
        <v>7173</v>
      </c>
    </row>
    <row r="51" spans="1:34" ht="12">
      <c r="A51" s="58" t="s">
        <v>30</v>
      </c>
      <c r="B51" s="6" t="s">
        <v>37</v>
      </c>
      <c r="C51" s="62" t="s">
        <v>44</v>
      </c>
      <c r="D51" s="65" t="s">
        <v>148</v>
      </c>
      <c r="E51" s="69" t="s">
        <v>28</v>
      </c>
      <c r="F51" s="131">
        <v>6000</v>
      </c>
      <c r="G51" s="105">
        <v>27.5</v>
      </c>
      <c r="H51" s="94">
        <v>26.5</v>
      </c>
      <c r="I51" s="94">
        <v>25</v>
      </c>
      <c r="J51" s="106">
        <v>23.5</v>
      </c>
      <c r="K51" s="103">
        <v>5494</v>
      </c>
      <c r="L51" s="95">
        <v>5219</v>
      </c>
      <c r="M51" s="95">
        <v>4999</v>
      </c>
      <c r="N51" s="164">
        <v>4670</v>
      </c>
      <c r="O51" s="285" t="s">
        <v>95</v>
      </c>
      <c r="P51" s="30" t="s">
        <v>102</v>
      </c>
      <c r="Q51" s="72" t="s">
        <v>95</v>
      </c>
      <c r="R51" s="284" t="s">
        <v>114</v>
      </c>
      <c r="S51" s="191">
        <f t="shared" si="12"/>
        <v>29.425</v>
      </c>
      <c r="T51" s="191">
        <f t="shared" si="0"/>
        <v>28.355</v>
      </c>
      <c r="U51" s="191">
        <f t="shared" si="1"/>
        <v>26.75</v>
      </c>
      <c r="V51" s="191">
        <f t="shared" si="2"/>
        <v>25.145000000000003</v>
      </c>
      <c r="W51" s="191">
        <f t="shared" si="3"/>
        <v>5878.58</v>
      </c>
      <c r="X51" s="191">
        <f t="shared" si="4"/>
        <v>5584.33</v>
      </c>
      <c r="Y51" s="191">
        <f t="shared" si="5"/>
        <v>5348.93</v>
      </c>
      <c r="Z51" s="191">
        <f t="shared" si="6"/>
        <v>4996.900000000001</v>
      </c>
      <c r="AA51" s="192">
        <v>27.5</v>
      </c>
      <c r="AB51" s="192">
        <v>26.5</v>
      </c>
      <c r="AC51" s="192">
        <f t="shared" si="13"/>
        <v>27</v>
      </c>
      <c r="AD51" s="192">
        <v>23.5</v>
      </c>
      <c r="AE51" s="191">
        <f t="shared" si="8"/>
        <v>5879</v>
      </c>
      <c r="AF51" s="191">
        <f t="shared" si="9"/>
        <v>5585</v>
      </c>
      <c r="AG51" s="191">
        <f t="shared" si="10"/>
        <v>5349</v>
      </c>
      <c r="AH51" s="191">
        <f t="shared" si="11"/>
        <v>4997</v>
      </c>
    </row>
    <row r="52" spans="1:34" ht="12">
      <c r="A52" s="58" t="s">
        <v>30</v>
      </c>
      <c r="B52" s="6" t="s">
        <v>37</v>
      </c>
      <c r="C52" s="62" t="s">
        <v>44</v>
      </c>
      <c r="D52" s="65" t="s">
        <v>148</v>
      </c>
      <c r="E52" s="69" t="s">
        <v>29</v>
      </c>
      <c r="F52" s="131">
        <v>6000</v>
      </c>
      <c r="G52" s="105">
        <v>32.5</v>
      </c>
      <c r="H52" s="94">
        <v>31</v>
      </c>
      <c r="I52" s="94">
        <v>29.5</v>
      </c>
      <c r="J52" s="106">
        <v>27.5</v>
      </c>
      <c r="K52" s="103">
        <v>6435</v>
      </c>
      <c r="L52" s="95">
        <v>6113</v>
      </c>
      <c r="M52" s="95">
        <v>5856</v>
      </c>
      <c r="N52" s="164">
        <v>5469</v>
      </c>
      <c r="O52" s="285" t="s">
        <v>95</v>
      </c>
      <c r="P52" s="30" t="s">
        <v>102</v>
      </c>
      <c r="Q52" s="72" t="s">
        <v>95</v>
      </c>
      <c r="R52" s="284" t="s">
        <v>114</v>
      </c>
      <c r="S52" s="191">
        <f t="shared" si="12"/>
        <v>34.775</v>
      </c>
      <c r="T52" s="191">
        <f t="shared" si="0"/>
        <v>33.17</v>
      </c>
      <c r="U52" s="191">
        <f t="shared" si="1"/>
        <v>31.565</v>
      </c>
      <c r="V52" s="191">
        <f t="shared" si="2"/>
        <v>29.425</v>
      </c>
      <c r="W52" s="191">
        <f t="shared" si="3"/>
        <v>6885.450000000001</v>
      </c>
      <c r="X52" s="191">
        <f t="shared" si="4"/>
        <v>6540.910000000001</v>
      </c>
      <c r="Y52" s="191">
        <f t="shared" si="5"/>
        <v>6265.92</v>
      </c>
      <c r="Z52" s="191">
        <f t="shared" si="6"/>
        <v>5851.83</v>
      </c>
      <c r="AA52" s="192">
        <v>32.5</v>
      </c>
      <c r="AB52" s="192">
        <f t="shared" si="7"/>
        <v>34</v>
      </c>
      <c r="AC52" s="192">
        <v>29.5</v>
      </c>
      <c r="AD52" s="192">
        <v>27.5</v>
      </c>
      <c r="AE52" s="191">
        <f t="shared" si="8"/>
        <v>6886</v>
      </c>
      <c r="AF52" s="191">
        <f t="shared" si="9"/>
        <v>6541</v>
      </c>
      <c r="AG52" s="191">
        <f t="shared" si="10"/>
        <v>6266</v>
      </c>
      <c r="AH52" s="191">
        <f t="shared" si="11"/>
        <v>5852</v>
      </c>
    </row>
    <row r="53" spans="1:34" ht="12">
      <c r="A53" s="58" t="s">
        <v>30</v>
      </c>
      <c r="B53" s="6" t="s">
        <v>37</v>
      </c>
      <c r="C53" s="62" t="s">
        <v>85</v>
      </c>
      <c r="D53" s="65" t="s">
        <v>148</v>
      </c>
      <c r="E53" s="69" t="s">
        <v>28</v>
      </c>
      <c r="F53" s="111">
        <v>3000</v>
      </c>
      <c r="G53" s="17">
        <v>18.5</v>
      </c>
      <c r="H53" s="7">
        <v>18.5</v>
      </c>
      <c r="I53" s="7">
        <v>18.5</v>
      </c>
      <c r="J53" s="18">
        <v>18.5</v>
      </c>
      <c r="K53" s="103">
        <v>4311</v>
      </c>
      <c r="L53" s="95">
        <v>4305</v>
      </c>
      <c r="M53" s="95">
        <v>4275</v>
      </c>
      <c r="N53" s="164">
        <v>4301</v>
      </c>
      <c r="O53" s="285" t="s">
        <v>95</v>
      </c>
      <c r="P53" s="30" t="s">
        <v>101</v>
      </c>
      <c r="Q53" s="72" t="s">
        <v>95</v>
      </c>
      <c r="R53" s="284" t="s">
        <v>110</v>
      </c>
      <c r="S53" s="191">
        <f t="shared" si="12"/>
        <v>19.795</v>
      </c>
      <c r="T53" s="191">
        <f t="shared" si="0"/>
        <v>19.795</v>
      </c>
      <c r="U53" s="191">
        <f t="shared" si="1"/>
        <v>19.795</v>
      </c>
      <c r="V53" s="191">
        <f t="shared" si="2"/>
        <v>19.795</v>
      </c>
      <c r="W53" s="191">
        <f t="shared" si="3"/>
        <v>4612.77</v>
      </c>
      <c r="X53" s="191">
        <f t="shared" si="4"/>
        <v>4606.35</v>
      </c>
      <c r="Y53" s="191">
        <f t="shared" si="5"/>
        <v>4574.25</v>
      </c>
      <c r="Z53" s="191">
        <f t="shared" si="6"/>
        <v>4602.070000000001</v>
      </c>
      <c r="AA53" s="192">
        <v>18.5</v>
      </c>
      <c r="AB53" s="192">
        <v>18.5</v>
      </c>
      <c r="AC53" s="192">
        <v>18.5</v>
      </c>
      <c r="AD53" s="192">
        <v>18.5</v>
      </c>
      <c r="AE53" s="191">
        <f t="shared" si="8"/>
        <v>4613</v>
      </c>
      <c r="AF53" s="191">
        <f t="shared" si="9"/>
        <v>4607</v>
      </c>
      <c r="AG53" s="191">
        <f t="shared" si="10"/>
        <v>4575</v>
      </c>
      <c r="AH53" s="191">
        <f t="shared" si="11"/>
        <v>4603</v>
      </c>
    </row>
    <row r="54" spans="1:34" ht="12">
      <c r="A54" s="58" t="s">
        <v>30</v>
      </c>
      <c r="B54" s="6" t="s">
        <v>37</v>
      </c>
      <c r="C54" s="62" t="s">
        <v>85</v>
      </c>
      <c r="D54" s="65" t="s">
        <v>148</v>
      </c>
      <c r="E54" s="69" t="s">
        <v>29</v>
      </c>
      <c r="F54" s="111">
        <v>3000</v>
      </c>
      <c r="G54" s="17">
        <v>18</v>
      </c>
      <c r="H54" s="7">
        <v>18</v>
      </c>
      <c r="I54" s="7">
        <v>18</v>
      </c>
      <c r="J54" s="18">
        <v>18</v>
      </c>
      <c r="K54" s="103">
        <v>4161</v>
      </c>
      <c r="L54" s="95">
        <v>4173</v>
      </c>
      <c r="M54" s="95">
        <v>4156</v>
      </c>
      <c r="N54" s="164">
        <v>4205</v>
      </c>
      <c r="O54" s="285" t="s">
        <v>95</v>
      </c>
      <c r="P54" s="30" t="s">
        <v>101</v>
      </c>
      <c r="Q54" s="72" t="s">
        <v>95</v>
      </c>
      <c r="R54" s="284" t="s">
        <v>110</v>
      </c>
      <c r="S54" s="191">
        <f t="shared" si="12"/>
        <v>19.26</v>
      </c>
      <c r="T54" s="191">
        <f t="shared" si="0"/>
        <v>19.26</v>
      </c>
      <c r="U54" s="191">
        <f t="shared" si="1"/>
        <v>19.26</v>
      </c>
      <c r="V54" s="191">
        <f t="shared" si="2"/>
        <v>19.26</v>
      </c>
      <c r="W54" s="191">
        <f t="shared" si="3"/>
        <v>4452.27</v>
      </c>
      <c r="X54" s="191">
        <f t="shared" si="4"/>
        <v>4465.110000000001</v>
      </c>
      <c r="Y54" s="191">
        <f t="shared" si="5"/>
        <v>4446.92</v>
      </c>
      <c r="Z54" s="191">
        <f t="shared" si="6"/>
        <v>4499.35</v>
      </c>
      <c r="AA54" s="192">
        <f>ROUNDUP(S54,0)</f>
        <v>20</v>
      </c>
      <c r="AB54" s="192">
        <f t="shared" si="7"/>
        <v>20</v>
      </c>
      <c r="AC54" s="192">
        <f t="shared" si="13"/>
        <v>20</v>
      </c>
      <c r="AD54" s="192">
        <f>ROUNDUP(V54,0)</f>
        <v>20</v>
      </c>
      <c r="AE54" s="191">
        <f t="shared" si="8"/>
        <v>4453</v>
      </c>
      <c r="AF54" s="191">
        <f t="shared" si="9"/>
        <v>4466</v>
      </c>
      <c r="AG54" s="191">
        <f t="shared" si="10"/>
        <v>4447</v>
      </c>
      <c r="AH54" s="191">
        <f t="shared" si="11"/>
        <v>4500</v>
      </c>
    </row>
    <row r="55" spans="1:34" ht="12">
      <c r="A55" s="58" t="s">
        <v>30</v>
      </c>
      <c r="B55" s="6" t="s">
        <v>30</v>
      </c>
      <c r="C55" s="62" t="s">
        <v>45</v>
      </c>
      <c r="D55" s="65" t="s">
        <v>148</v>
      </c>
      <c r="E55" s="69" t="s">
        <v>28</v>
      </c>
      <c r="F55" s="131">
        <v>3000</v>
      </c>
      <c r="G55" s="105">
        <v>10.5</v>
      </c>
      <c r="H55" s="94">
        <v>10</v>
      </c>
      <c r="I55" s="94">
        <v>9</v>
      </c>
      <c r="J55" s="106">
        <v>8.5</v>
      </c>
      <c r="K55" s="103">
        <v>1978</v>
      </c>
      <c r="L55" s="95">
        <v>1879</v>
      </c>
      <c r="M55" s="95">
        <v>1800</v>
      </c>
      <c r="N55" s="164">
        <v>1681</v>
      </c>
      <c r="O55" s="285" t="s">
        <v>137</v>
      </c>
      <c r="P55" s="30" t="s">
        <v>139</v>
      </c>
      <c r="Q55" s="72" t="s">
        <v>137</v>
      </c>
      <c r="R55" s="284" t="s">
        <v>141</v>
      </c>
      <c r="S55" s="191">
        <f t="shared" si="12"/>
        <v>11.235000000000001</v>
      </c>
      <c r="T55" s="191">
        <f t="shared" si="0"/>
        <v>10.700000000000001</v>
      </c>
      <c r="U55" s="191">
        <f t="shared" si="1"/>
        <v>9.63</v>
      </c>
      <c r="V55" s="191">
        <f t="shared" si="2"/>
        <v>9.095</v>
      </c>
      <c r="W55" s="191">
        <f t="shared" si="3"/>
        <v>2116.46</v>
      </c>
      <c r="X55" s="191">
        <f t="shared" si="4"/>
        <v>2010.5300000000002</v>
      </c>
      <c r="Y55" s="191">
        <f t="shared" si="5"/>
        <v>1926</v>
      </c>
      <c r="Z55" s="191">
        <f t="shared" si="6"/>
        <v>1798.67</v>
      </c>
      <c r="AA55" s="192">
        <f>ROUNDUP(S55,0)</f>
        <v>12</v>
      </c>
      <c r="AB55" s="192">
        <f t="shared" si="7"/>
        <v>11</v>
      </c>
      <c r="AC55" s="192">
        <f t="shared" si="13"/>
        <v>10</v>
      </c>
      <c r="AD55" s="192">
        <v>8.5</v>
      </c>
      <c r="AE55" s="191">
        <f t="shared" si="8"/>
        <v>2117</v>
      </c>
      <c r="AF55" s="191">
        <f t="shared" si="9"/>
        <v>2011</v>
      </c>
      <c r="AG55" s="191">
        <f t="shared" si="10"/>
        <v>1926</v>
      </c>
      <c r="AH55" s="191">
        <f t="shared" si="11"/>
        <v>1799</v>
      </c>
    </row>
    <row r="56" spans="1:34" ht="12">
      <c r="A56" s="58" t="s">
        <v>30</v>
      </c>
      <c r="B56" s="6" t="s">
        <v>30</v>
      </c>
      <c r="C56" s="62" t="s">
        <v>45</v>
      </c>
      <c r="D56" s="65" t="s">
        <v>148</v>
      </c>
      <c r="E56" s="69" t="s">
        <v>29</v>
      </c>
      <c r="F56" s="131">
        <v>3000</v>
      </c>
      <c r="G56" s="105">
        <v>11.5</v>
      </c>
      <c r="H56" s="94">
        <v>11</v>
      </c>
      <c r="I56" s="94">
        <v>10.5</v>
      </c>
      <c r="J56" s="106">
        <v>10</v>
      </c>
      <c r="K56" s="103">
        <v>2274</v>
      </c>
      <c r="L56" s="95">
        <v>2161</v>
      </c>
      <c r="M56" s="95">
        <v>2070</v>
      </c>
      <c r="N56" s="164">
        <v>1933</v>
      </c>
      <c r="O56" s="285" t="s">
        <v>137</v>
      </c>
      <c r="P56" s="30" t="s">
        <v>139</v>
      </c>
      <c r="Q56" s="72" t="s">
        <v>137</v>
      </c>
      <c r="R56" s="284" t="s">
        <v>141</v>
      </c>
      <c r="S56" s="191">
        <f t="shared" si="12"/>
        <v>12.305000000000001</v>
      </c>
      <c r="T56" s="191">
        <f t="shared" si="0"/>
        <v>11.770000000000001</v>
      </c>
      <c r="U56" s="191">
        <f t="shared" si="1"/>
        <v>11.235000000000001</v>
      </c>
      <c r="V56" s="191">
        <f t="shared" si="2"/>
        <v>10.700000000000001</v>
      </c>
      <c r="W56" s="191">
        <f t="shared" si="3"/>
        <v>2433.1800000000003</v>
      </c>
      <c r="X56" s="191">
        <f t="shared" si="4"/>
        <v>2312.27</v>
      </c>
      <c r="Y56" s="191">
        <f t="shared" si="5"/>
        <v>2214.9</v>
      </c>
      <c r="Z56" s="191">
        <f t="shared" si="6"/>
        <v>2068.31</v>
      </c>
      <c r="AA56" s="192">
        <v>11.5</v>
      </c>
      <c r="AB56" s="192">
        <f t="shared" si="7"/>
        <v>12</v>
      </c>
      <c r="AC56" s="192">
        <v>10.5</v>
      </c>
      <c r="AD56" s="192">
        <f>ROUNDUP(V56,0)</f>
        <v>11</v>
      </c>
      <c r="AE56" s="191">
        <f t="shared" si="8"/>
        <v>2434</v>
      </c>
      <c r="AF56" s="191">
        <f t="shared" si="9"/>
        <v>2313</v>
      </c>
      <c r="AG56" s="191">
        <f t="shared" si="10"/>
        <v>2215</v>
      </c>
      <c r="AH56" s="191">
        <f t="shared" si="11"/>
        <v>2069</v>
      </c>
    </row>
    <row r="57" spans="1:34" ht="12">
      <c r="A57" s="58" t="s">
        <v>30</v>
      </c>
      <c r="B57" s="6" t="s">
        <v>30</v>
      </c>
      <c r="C57" s="62" t="s">
        <v>45</v>
      </c>
      <c r="D57" s="65" t="s">
        <v>148</v>
      </c>
      <c r="E57" s="69">
        <v>-18</v>
      </c>
      <c r="F57" s="111">
        <v>3000</v>
      </c>
      <c r="G57" s="17">
        <v>12</v>
      </c>
      <c r="H57" s="7">
        <v>11.5</v>
      </c>
      <c r="I57" s="7">
        <v>11</v>
      </c>
      <c r="J57" s="18">
        <v>10.5</v>
      </c>
      <c r="K57" s="103">
        <v>2388</v>
      </c>
      <c r="L57" s="95">
        <v>2269</v>
      </c>
      <c r="M57" s="95">
        <v>2173</v>
      </c>
      <c r="N57" s="164">
        <v>2030</v>
      </c>
      <c r="O57" s="285" t="s">
        <v>138</v>
      </c>
      <c r="P57" s="30" t="s">
        <v>139</v>
      </c>
      <c r="Q57" s="72" t="s">
        <v>138</v>
      </c>
      <c r="R57" s="284" t="s">
        <v>141</v>
      </c>
      <c r="S57" s="191">
        <f t="shared" si="12"/>
        <v>12.84</v>
      </c>
      <c r="T57" s="191">
        <f t="shared" si="0"/>
        <v>12.305000000000001</v>
      </c>
      <c r="U57" s="191">
        <f t="shared" si="1"/>
        <v>11.770000000000001</v>
      </c>
      <c r="V57" s="191">
        <f t="shared" si="2"/>
        <v>11.235000000000001</v>
      </c>
      <c r="W57" s="191">
        <f t="shared" si="3"/>
        <v>2555.1600000000003</v>
      </c>
      <c r="X57" s="191">
        <f t="shared" si="4"/>
        <v>2427.83</v>
      </c>
      <c r="Y57" s="191">
        <f t="shared" si="5"/>
        <v>2325.11</v>
      </c>
      <c r="Z57" s="191">
        <f t="shared" si="6"/>
        <v>2172.1</v>
      </c>
      <c r="AA57" s="192">
        <f>ROUNDUP(S57,0)</f>
        <v>13</v>
      </c>
      <c r="AB57" s="192">
        <v>11.5</v>
      </c>
      <c r="AC57" s="192">
        <f t="shared" si="13"/>
        <v>12</v>
      </c>
      <c r="AD57" s="192">
        <v>10.5</v>
      </c>
      <c r="AE57" s="191">
        <f t="shared" si="8"/>
        <v>2556</v>
      </c>
      <c r="AF57" s="191">
        <f t="shared" si="9"/>
        <v>2428</v>
      </c>
      <c r="AG57" s="191">
        <f t="shared" si="10"/>
        <v>2326</v>
      </c>
      <c r="AH57" s="191">
        <f t="shared" si="11"/>
        <v>2173</v>
      </c>
    </row>
    <row r="58" spans="1:34" ht="12">
      <c r="A58" s="58" t="s">
        <v>30</v>
      </c>
      <c r="B58" s="6" t="s">
        <v>37</v>
      </c>
      <c r="C58" s="62" t="s">
        <v>46</v>
      </c>
      <c r="D58" s="65" t="s">
        <v>148</v>
      </c>
      <c r="E58" s="69" t="s">
        <v>28</v>
      </c>
      <c r="F58" s="131">
        <v>3000</v>
      </c>
      <c r="G58" s="105">
        <v>24</v>
      </c>
      <c r="H58" s="94">
        <v>22.5</v>
      </c>
      <c r="I58" s="94">
        <v>21.5</v>
      </c>
      <c r="J58" s="106">
        <v>20</v>
      </c>
      <c r="K58" s="103">
        <v>4713</v>
      </c>
      <c r="L58" s="95">
        <v>4478</v>
      </c>
      <c r="M58" s="95">
        <v>4289</v>
      </c>
      <c r="N58" s="164">
        <v>4006</v>
      </c>
      <c r="O58" s="285" t="s">
        <v>95</v>
      </c>
      <c r="P58" s="30" t="s">
        <v>102</v>
      </c>
      <c r="Q58" s="72" t="s">
        <v>95</v>
      </c>
      <c r="R58" s="284" t="s">
        <v>114</v>
      </c>
      <c r="S58" s="191">
        <f t="shared" si="12"/>
        <v>25.68</v>
      </c>
      <c r="T58" s="191">
        <f t="shared" si="0"/>
        <v>24.075000000000003</v>
      </c>
      <c r="U58" s="191">
        <f t="shared" si="1"/>
        <v>23.005000000000003</v>
      </c>
      <c r="V58" s="191">
        <f t="shared" si="2"/>
        <v>21.400000000000002</v>
      </c>
      <c r="W58" s="191">
        <f t="shared" si="3"/>
        <v>5042.91</v>
      </c>
      <c r="X58" s="191">
        <f t="shared" si="4"/>
        <v>4791.46</v>
      </c>
      <c r="Y58" s="191">
        <f t="shared" si="5"/>
        <v>4589.2300000000005</v>
      </c>
      <c r="Z58" s="191">
        <f t="shared" si="6"/>
        <v>4286.42</v>
      </c>
      <c r="AA58" s="192">
        <f>ROUNDUP(S58,0)</f>
        <v>26</v>
      </c>
      <c r="AB58" s="192">
        <v>22.5</v>
      </c>
      <c r="AC58" s="192">
        <v>21.5</v>
      </c>
      <c r="AD58" s="192">
        <v>20</v>
      </c>
      <c r="AE58" s="191">
        <f t="shared" si="8"/>
        <v>5043</v>
      </c>
      <c r="AF58" s="191">
        <f t="shared" si="9"/>
        <v>4792</v>
      </c>
      <c r="AG58" s="191">
        <f t="shared" si="10"/>
        <v>4590</v>
      </c>
      <c r="AH58" s="191">
        <f t="shared" si="11"/>
        <v>4287</v>
      </c>
    </row>
    <row r="59" spans="1:34" ht="12">
      <c r="A59" s="58" t="s">
        <v>30</v>
      </c>
      <c r="B59" s="6" t="s">
        <v>37</v>
      </c>
      <c r="C59" s="62" t="s">
        <v>46</v>
      </c>
      <c r="D59" s="65" t="s">
        <v>148</v>
      </c>
      <c r="E59" s="69" t="s">
        <v>29</v>
      </c>
      <c r="F59" s="131">
        <v>3000</v>
      </c>
      <c r="G59" s="105">
        <v>28</v>
      </c>
      <c r="H59" s="94">
        <v>26.5</v>
      </c>
      <c r="I59" s="94">
        <v>25.5</v>
      </c>
      <c r="J59" s="106">
        <v>23.5</v>
      </c>
      <c r="K59" s="103">
        <v>5517</v>
      </c>
      <c r="L59" s="95">
        <v>5241</v>
      </c>
      <c r="M59" s="95">
        <v>5020</v>
      </c>
      <c r="N59" s="164">
        <v>4689</v>
      </c>
      <c r="O59" s="285" t="s">
        <v>95</v>
      </c>
      <c r="P59" s="30" t="s">
        <v>102</v>
      </c>
      <c r="Q59" s="72" t="s">
        <v>95</v>
      </c>
      <c r="R59" s="284" t="s">
        <v>114</v>
      </c>
      <c r="S59" s="191">
        <f t="shared" si="12"/>
        <v>29.96</v>
      </c>
      <c r="T59" s="191">
        <f t="shared" si="0"/>
        <v>28.355</v>
      </c>
      <c r="U59" s="191">
        <f t="shared" si="1"/>
        <v>27.285</v>
      </c>
      <c r="V59" s="191">
        <f t="shared" si="2"/>
        <v>25.145000000000003</v>
      </c>
      <c r="W59" s="191">
        <f t="shared" si="3"/>
        <v>5903.1900000000005</v>
      </c>
      <c r="X59" s="191">
        <f t="shared" si="4"/>
        <v>5607.87</v>
      </c>
      <c r="Y59" s="191">
        <f t="shared" si="5"/>
        <v>5371.400000000001</v>
      </c>
      <c r="Z59" s="191">
        <f t="shared" si="6"/>
        <v>5017.2300000000005</v>
      </c>
      <c r="AA59" s="192">
        <f>ROUNDUP(S59,0)</f>
        <v>30</v>
      </c>
      <c r="AB59" s="192">
        <v>26.5</v>
      </c>
      <c r="AC59" s="192">
        <v>25.5</v>
      </c>
      <c r="AD59" s="192">
        <v>23.5</v>
      </c>
      <c r="AE59" s="191">
        <f t="shared" si="8"/>
        <v>5904</v>
      </c>
      <c r="AF59" s="191">
        <f t="shared" si="9"/>
        <v>5608</v>
      </c>
      <c r="AG59" s="191">
        <f t="shared" si="10"/>
        <v>5372</v>
      </c>
      <c r="AH59" s="191">
        <f t="shared" si="11"/>
        <v>5018</v>
      </c>
    </row>
    <row r="60" spans="1:34" ht="12">
      <c r="A60" s="58" t="s">
        <v>30</v>
      </c>
      <c r="B60" s="6" t="s">
        <v>47</v>
      </c>
      <c r="C60" s="62" t="s">
        <v>47</v>
      </c>
      <c r="D60" s="15" t="s">
        <v>35</v>
      </c>
      <c r="E60" s="69" t="s">
        <v>28</v>
      </c>
      <c r="F60" s="131">
        <v>1500</v>
      </c>
      <c r="G60" s="105">
        <v>4.5</v>
      </c>
      <c r="H60" s="94">
        <v>4.5</v>
      </c>
      <c r="I60" s="94">
        <v>4</v>
      </c>
      <c r="J60" s="106">
        <v>4</v>
      </c>
      <c r="K60" s="103">
        <v>848</v>
      </c>
      <c r="L60" s="95">
        <v>806</v>
      </c>
      <c r="M60" s="95">
        <v>772</v>
      </c>
      <c r="N60" s="164">
        <v>721</v>
      </c>
      <c r="O60" s="285" t="s">
        <v>95</v>
      </c>
      <c r="P60" s="30" t="s">
        <v>100</v>
      </c>
      <c r="Q60" s="72" t="s">
        <v>95</v>
      </c>
      <c r="R60" s="284" t="s">
        <v>123</v>
      </c>
      <c r="S60" s="191">
        <f t="shared" si="12"/>
        <v>4.815</v>
      </c>
      <c r="T60" s="191">
        <f t="shared" si="0"/>
        <v>4.815</v>
      </c>
      <c r="U60" s="191">
        <f t="shared" si="1"/>
        <v>4.28</v>
      </c>
      <c r="V60" s="191">
        <f t="shared" si="2"/>
        <v>4.28</v>
      </c>
      <c r="W60" s="191">
        <f t="shared" si="3"/>
        <v>907.36</v>
      </c>
      <c r="X60" s="191">
        <f t="shared" si="4"/>
        <v>862.4200000000001</v>
      </c>
      <c r="Y60" s="191">
        <f t="shared" si="5"/>
        <v>826.0400000000001</v>
      </c>
      <c r="Z60" s="191">
        <f t="shared" si="6"/>
        <v>771.47</v>
      </c>
      <c r="AA60" s="192">
        <v>4.5</v>
      </c>
      <c r="AB60" s="192">
        <v>4.5</v>
      </c>
      <c r="AC60" s="192">
        <f t="shared" si="13"/>
        <v>5</v>
      </c>
      <c r="AD60" s="192">
        <f>ROUNDUP(V60,0)</f>
        <v>5</v>
      </c>
      <c r="AE60" s="191">
        <f t="shared" si="8"/>
        <v>908</v>
      </c>
      <c r="AF60" s="191">
        <f t="shared" si="9"/>
        <v>863</v>
      </c>
      <c r="AG60" s="191">
        <f t="shared" si="10"/>
        <v>827</v>
      </c>
      <c r="AH60" s="191">
        <f t="shared" si="11"/>
        <v>772</v>
      </c>
    </row>
    <row r="61" spans="1:34" ht="12">
      <c r="A61" s="58" t="s">
        <v>30</v>
      </c>
      <c r="B61" s="6" t="s">
        <v>47</v>
      </c>
      <c r="C61" s="62" t="s">
        <v>47</v>
      </c>
      <c r="D61" s="15" t="s">
        <v>35</v>
      </c>
      <c r="E61" s="69" t="s">
        <v>29</v>
      </c>
      <c r="F61" s="131">
        <v>1500</v>
      </c>
      <c r="G61" s="105">
        <v>5</v>
      </c>
      <c r="H61" s="94">
        <v>5</v>
      </c>
      <c r="I61" s="94">
        <v>4.5</v>
      </c>
      <c r="J61" s="106">
        <v>4.5</v>
      </c>
      <c r="K61" s="103">
        <v>975</v>
      </c>
      <c r="L61" s="95">
        <v>926</v>
      </c>
      <c r="M61" s="95">
        <v>887</v>
      </c>
      <c r="N61" s="164">
        <v>829</v>
      </c>
      <c r="O61" s="285" t="s">
        <v>95</v>
      </c>
      <c r="P61" s="30" t="s">
        <v>100</v>
      </c>
      <c r="Q61" s="72" t="s">
        <v>95</v>
      </c>
      <c r="R61" s="284" t="s">
        <v>123</v>
      </c>
      <c r="S61" s="191">
        <f t="shared" si="12"/>
        <v>5.3500000000000005</v>
      </c>
      <c r="T61" s="191">
        <f t="shared" si="0"/>
        <v>5.3500000000000005</v>
      </c>
      <c r="U61" s="191">
        <f t="shared" si="1"/>
        <v>4.815</v>
      </c>
      <c r="V61" s="191">
        <f t="shared" si="2"/>
        <v>4.815</v>
      </c>
      <c r="W61" s="191">
        <f t="shared" si="3"/>
        <v>1043.25</v>
      </c>
      <c r="X61" s="191">
        <f t="shared" si="4"/>
        <v>990.82</v>
      </c>
      <c r="Y61" s="191">
        <f t="shared" si="5"/>
        <v>949.09</v>
      </c>
      <c r="Z61" s="191">
        <f t="shared" si="6"/>
        <v>887.0300000000001</v>
      </c>
      <c r="AA61" s="192">
        <f>ROUNDUP(S61,0)</f>
        <v>6</v>
      </c>
      <c r="AB61" s="192">
        <f t="shared" si="7"/>
        <v>6</v>
      </c>
      <c r="AC61" s="192">
        <v>4.5</v>
      </c>
      <c r="AD61" s="192">
        <v>4.5</v>
      </c>
      <c r="AE61" s="191">
        <f t="shared" si="8"/>
        <v>1044</v>
      </c>
      <c r="AF61" s="191">
        <f t="shared" si="9"/>
        <v>991</v>
      </c>
      <c r="AG61" s="191">
        <f t="shared" si="10"/>
        <v>950</v>
      </c>
      <c r="AH61" s="191">
        <f t="shared" si="11"/>
        <v>888</v>
      </c>
    </row>
    <row r="62" spans="1:34" ht="12">
      <c r="A62" s="58" t="s">
        <v>30</v>
      </c>
      <c r="B62" s="6" t="s">
        <v>25</v>
      </c>
      <c r="C62" s="62" t="s">
        <v>48</v>
      </c>
      <c r="D62" s="65" t="s">
        <v>148</v>
      </c>
      <c r="E62" s="69" t="s">
        <v>28</v>
      </c>
      <c r="F62" s="111">
        <v>12000</v>
      </c>
      <c r="G62" s="17">
        <v>56.5</v>
      </c>
      <c r="H62" s="7">
        <v>53.5</v>
      </c>
      <c r="I62" s="7">
        <v>51.5</v>
      </c>
      <c r="J62" s="18">
        <v>48</v>
      </c>
      <c r="K62" s="103">
        <v>17976</v>
      </c>
      <c r="L62" s="95">
        <v>17077</v>
      </c>
      <c r="M62" s="95">
        <v>16358</v>
      </c>
      <c r="N62" s="164">
        <v>15279</v>
      </c>
      <c r="O62" s="285" t="s">
        <v>95</v>
      </c>
      <c r="P62" s="30" t="s">
        <v>109</v>
      </c>
      <c r="Q62" s="72" t="s">
        <v>95</v>
      </c>
      <c r="R62" s="284" t="s">
        <v>109</v>
      </c>
      <c r="S62" s="191">
        <f t="shared" si="12"/>
        <v>60.455000000000005</v>
      </c>
      <c r="T62" s="191">
        <f t="shared" si="0"/>
        <v>57.245000000000005</v>
      </c>
      <c r="U62" s="191">
        <f t="shared" si="1"/>
        <v>55.105000000000004</v>
      </c>
      <c r="V62" s="191">
        <f t="shared" si="2"/>
        <v>51.36</v>
      </c>
      <c r="W62" s="191">
        <f t="shared" si="3"/>
        <v>19234.32</v>
      </c>
      <c r="X62" s="191">
        <f t="shared" si="4"/>
        <v>18272.39</v>
      </c>
      <c r="Y62" s="191">
        <f t="shared" si="5"/>
        <v>17503.06</v>
      </c>
      <c r="Z62" s="191">
        <f t="shared" si="6"/>
        <v>16348.53</v>
      </c>
      <c r="AA62" s="192">
        <v>56.5</v>
      </c>
      <c r="AB62" s="192">
        <v>53.5</v>
      </c>
      <c r="AC62" s="192">
        <v>51.5</v>
      </c>
      <c r="AD62" s="192">
        <f>ROUNDUP(V62,0)</f>
        <v>52</v>
      </c>
      <c r="AE62" s="191">
        <f t="shared" si="8"/>
        <v>19235</v>
      </c>
      <c r="AF62" s="191">
        <f t="shared" si="9"/>
        <v>18273</v>
      </c>
      <c r="AG62" s="191">
        <f t="shared" si="10"/>
        <v>17504</v>
      </c>
      <c r="AH62" s="191">
        <f t="shared" si="11"/>
        <v>16349</v>
      </c>
    </row>
    <row r="63" spans="1:34" ht="12">
      <c r="A63" s="58" t="s">
        <v>30</v>
      </c>
      <c r="B63" s="6" t="s">
        <v>25</v>
      </c>
      <c r="C63" s="62" t="s">
        <v>48</v>
      </c>
      <c r="D63" s="65" t="s">
        <v>148</v>
      </c>
      <c r="E63" s="69" t="s">
        <v>29</v>
      </c>
      <c r="F63" s="111">
        <v>12000</v>
      </c>
      <c r="G63" s="17">
        <v>71.5</v>
      </c>
      <c r="H63" s="7">
        <v>67.5</v>
      </c>
      <c r="I63" s="7">
        <v>65</v>
      </c>
      <c r="J63" s="18">
        <v>60.5</v>
      </c>
      <c r="K63" s="103">
        <v>22802</v>
      </c>
      <c r="L63" s="95">
        <v>21662</v>
      </c>
      <c r="M63" s="95">
        <v>20749</v>
      </c>
      <c r="N63" s="164">
        <v>19381</v>
      </c>
      <c r="O63" s="285" t="s">
        <v>95</v>
      </c>
      <c r="P63" s="30" t="s">
        <v>109</v>
      </c>
      <c r="Q63" s="72" t="s">
        <v>95</v>
      </c>
      <c r="R63" s="284" t="s">
        <v>109</v>
      </c>
      <c r="S63" s="191">
        <f t="shared" si="12"/>
        <v>76.50500000000001</v>
      </c>
      <c r="T63" s="191">
        <f t="shared" si="0"/>
        <v>72.22500000000001</v>
      </c>
      <c r="U63" s="191">
        <f t="shared" si="1"/>
        <v>69.55</v>
      </c>
      <c r="V63" s="191">
        <f t="shared" si="2"/>
        <v>64.735</v>
      </c>
      <c r="W63" s="191">
        <f t="shared" si="3"/>
        <v>24398.140000000003</v>
      </c>
      <c r="X63" s="191">
        <f t="shared" si="4"/>
        <v>23178.34</v>
      </c>
      <c r="Y63" s="191">
        <f t="shared" si="5"/>
        <v>22201.43</v>
      </c>
      <c r="Z63" s="191">
        <f t="shared" si="6"/>
        <v>20737.670000000002</v>
      </c>
      <c r="AA63" s="192">
        <v>71.5</v>
      </c>
      <c r="AB63" s="192">
        <v>67.5</v>
      </c>
      <c r="AC63" s="192">
        <f t="shared" si="13"/>
        <v>70</v>
      </c>
      <c r="AD63" s="192">
        <v>60.5</v>
      </c>
      <c r="AE63" s="191">
        <f t="shared" si="8"/>
        <v>24399</v>
      </c>
      <c r="AF63" s="191">
        <f t="shared" si="9"/>
        <v>23179</v>
      </c>
      <c r="AG63" s="191">
        <f t="shared" si="10"/>
        <v>22202</v>
      </c>
      <c r="AH63" s="191">
        <f t="shared" si="11"/>
        <v>20738</v>
      </c>
    </row>
    <row r="64" spans="1:34" ht="12">
      <c r="A64" s="58" t="s">
        <v>30</v>
      </c>
      <c r="B64" s="6" t="s">
        <v>34</v>
      </c>
      <c r="C64" s="62" t="s">
        <v>84</v>
      </c>
      <c r="D64" s="65" t="s">
        <v>148</v>
      </c>
      <c r="E64" s="69" t="s">
        <v>28</v>
      </c>
      <c r="F64" s="111">
        <v>6000</v>
      </c>
      <c r="G64" s="17">
        <v>42.5</v>
      </c>
      <c r="H64" s="7">
        <v>42.5</v>
      </c>
      <c r="I64" s="7">
        <v>42</v>
      </c>
      <c r="J64" s="18">
        <v>41.5</v>
      </c>
      <c r="K64" s="103">
        <v>9437</v>
      </c>
      <c r="L64" s="95">
        <v>9412</v>
      </c>
      <c r="M64" s="95">
        <v>9338</v>
      </c>
      <c r="N64" s="164">
        <v>9380</v>
      </c>
      <c r="O64" s="285" t="s">
        <v>95</v>
      </c>
      <c r="P64" s="30" t="s">
        <v>97</v>
      </c>
      <c r="Q64" s="72" t="s">
        <v>95</v>
      </c>
      <c r="R64" s="284" t="s">
        <v>112</v>
      </c>
      <c r="S64" s="191">
        <f t="shared" si="12"/>
        <v>45.475</v>
      </c>
      <c r="T64" s="191">
        <f t="shared" si="0"/>
        <v>45.475</v>
      </c>
      <c r="U64" s="191">
        <f t="shared" si="1"/>
        <v>44.940000000000005</v>
      </c>
      <c r="V64" s="191">
        <f t="shared" si="2"/>
        <v>44.405</v>
      </c>
      <c r="W64" s="191">
        <f t="shared" si="3"/>
        <v>10097.59</v>
      </c>
      <c r="X64" s="191">
        <f t="shared" si="4"/>
        <v>10070.84</v>
      </c>
      <c r="Y64" s="191">
        <f t="shared" si="5"/>
        <v>9991.66</v>
      </c>
      <c r="Z64" s="191">
        <f t="shared" si="6"/>
        <v>10036.6</v>
      </c>
      <c r="AA64" s="192">
        <v>42.5</v>
      </c>
      <c r="AB64" s="192">
        <v>42.5</v>
      </c>
      <c r="AC64" s="192">
        <f t="shared" si="13"/>
        <v>45</v>
      </c>
      <c r="AD64" s="192">
        <v>41.5</v>
      </c>
      <c r="AE64" s="191">
        <f t="shared" si="8"/>
        <v>10098</v>
      </c>
      <c r="AF64" s="191">
        <f t="shared" si="9"/>
        <v>10071</v>
      </c>
      <c r="AG64" s="191">
        <f t="shared" si="10"/>
        <v>9992</v>
      </c>
      <c r="AH64" s="191">
        <f t="shared" si="11"/>
        <v>10037</v>
      </c>
    </row>
    <row r="65" spans="1:34" ht="12">
      <c r="A65" s="58" t="s">
        <v>30</v>
      </c>
      <c r="B65" s="6" t="s">
        <v>34</v>
      </c>
      <c r="C65" s="62" t="s">
        <v>84</v>
      </c>
      <c r="D65" s="65" t="s">
        <v>148</v>
      </c>
      <c r="E65" s="69" t="s">
        <v>29</v>
      </c>
      <c r="F65" s="111">
        <v>6000</v>
      </c>
      <c r="G65" s="17">
        <v>42</v>
      </c>
      <c r="H65" s="7">
        <v>42</v>
      </c>
      <c r="I65" s="7">
        <v>41.5</v>
      </c>
      <c r="J65" s="18">
        <v>41.5</v>
      </c>
      <c r="K65" s="103">
        <v>9094</v>
      </c>
      <c r="L65" s="95">
        <v>9109</v>
      </c>
      <c r="M65" s="95">
        <v>9064</v>
      </c>
      <c r="N65" s="164">
        <v>9157</v>
      </c>
      <c r="O65" s="285" t="s">
        <v>95</v>
      </c>
      <c r="P65" s="30" t="s">
        <v>97</v>
      </c>
      <c r="Q65" s="72" t="s">
        <v>95</v>
      </c>
      <c r="R65" s="284" t="s">
        <v>112</v>
      </c>
      <c r="S65" s="191">
        <f t="shared" si="12"/>
        <v>44.940000000000005</v>
      </c>
      <c r="T65" s="191">
        <f t="shared" si="0"/>
        <v>44.940000000000005</v>
      </c>
      <c r="U65" s="191">
        <f t="shared" si="1"/>
        <v>44.405</v>
      </c>
      <c r="V65" s="191">
        <f t="shared" si="2"/>
        <v>44.405</v>
      </c>
      <c r="W65" s="191">
        <f t="shared" si="3"/>
        <v>9730.58</v>
      </c>
      <c r="X65" s="191">
        <f t="shared" si="4"/>
        <v>9746.630000000001</v>
      </c>
      <c r="Y65" s="191">
        <f t="shared" si="5"/>
        <v>9698.480000000001</v>
      </c>
      <c r="Z65" s="191">
        <f t="shared" si="6"/>
        <v>9797.99</v>
      </c>
      <c r="AA65" s="192">
        <f>ROUNDUP(S65,0)</f>
        <v>45</v>
      </c>
      <c r="AB65" s="192">
        <f t="shared" si="7"/>
        <v>45</v>
      </c>
      <c r="AC65" s="192">
        <v>41.5</v>
      </c>
      <c r="AD65" s="192">
        <v>41.5</v>
      </c>
      <c r="AE65" s="191">
        <f t="shared" si="8"/>
        <v>9731</v>
      </c>
      <c r="AF65" s="191">
        <f t="shared" si="9"/>
        <v>9747</v>
      </c>
      <c r="AG65" s="191">
        <f t="shared" si="10"/>
        <v>9699</v>
      </c>
      <c r="AH65" s="191">
        <f t="shared" si="11"/>
        <v>9798</v>
      </c>
    </row>
    <row r="66" spans="1:34" ht="12">
      <c r="A66" s="58" t="s">
        <v>30</v>
      </c>
      <c r="B66" s="6" t="s">
        <v>37</v>
      </c>
      <c r="C66" s="62" t="s">
        <v>49</v>
      </c>
      <c r="D66" s="65" t="s">
        <v>148</v>
      </c>
      <c r="E66" s="69" t="s">
        <v>28</v>
      </c>
      <c r="F66" s="131">
        <v>3000</v>
      </c>
      <c r="G66" s="105">
        <v>26.5</v>
      </c>
      <c r="H66" s="94">
        <v>25</v>
      </c>
      <c r="I66" s="94">
        <v>24</v>
      </c>
      <c r="J66" s="106">
        <v>22.5</v>
      </c>
      <c r="K66" s="103">
        <v>5233</v>
      </c>
      <c r="L66" s="95">
        <v>4972</v>
      </c>
      <c r="M66" s="95">
        <v>4762</v>
      </c>
      <c r="N66" s="164">
        <v>4449</v>
      </c>
      <c r="O66" s="285" t="s">
        <v>95</v>
      </c>
      <c r="P66" s="30" t="s">
        <v>102</v>
      </c>
      <c r="Q66" s="72" t="s">
        <v>95</v>
      </c>
      <c r="R66" s="284" t="s">
        <v>114</v>
      </c>
      <c r="S66" s="191">
        <f t="shared" si="12"/>
        <v>28.355</v>
      </c>
      <c r="T66" s="191">
        <f t="shared" si="0"/>
        <v>26.75</v>
      </c>
      <c r="U66" s="191">
        <f t="shared" si="1"/>
        <v>25.68</v>
      </c>
      <c r="V66" s="191">
        <f t="shared" si="2"/>
        <v>24.075000000000003</v>
      </c>
      <c r="W66" s="191">
        <f t="shared" si="3"/>
        <v>5599.31</v>
      </c>
      <c r="X66" s="191">
        <f t="shared" si="4"/>
        <v>5320.04</v>
      </c>
      <c r="Y66" s="191">
        <f t="shared" si="5"/>
        <v>5095.34</v>
      </c>
      <c r="Z66" s="191">
        <f t="shared" si="6"/>
        <v>4760.43</v>
      </c>
      <c r="AA66" s="192">
        <v>26.5</v>
      </c>
      <c r="AB66" s="192">
        <f t="shared" si="7"/>
        <v>27</v>
      </c>
      <c r="AC66" s="192">
        <f t="shared" si="13"/>
        <v>26</v>
      </c>
      <c r="AD66" s="192">
        <v>22.5</v>
      </c>
      <c r="AE66" s="191">
        <f t="shared" si="8"/>
        <v>5600</v>
      </c>
      <c r="AF66" s="191">
        <f t="shared" si="9"/>
        <v>5321</v>
      </c>
      <c r="AG66" s="191">
        <f t="shared" si="10"/>
        <v>5096</v>
      </c>
      <c r="AH66" s="191">
        <f t="shared" si="11"/>
        <v>4761</v>
      </c>
    </row>
    <row r="67" spans="1:34" ht="12">
      <c r="A67" s="58" t="s">
        <v>30</v>
      </c>
      <c r="B67" s="6" t="s">
        <v>37</v>
      </c>
      <c r="C67" s="62" t="s">
        <v>49</v>
      </c>
      <c r="D67" s="65" t="s">
        <v>148</v>
      </c>
      <c r="E67" s="69" t="s">
        <v>29</v>
      </c>
      <c r="F67" s="131">
        <v>3000</v>
      </c>
      <c r="G67" s="105">
        <v>31</v>
      </c>
      <c r="H67" s="94">
        <v>29.5</v>
      </c>
      <c r="I67" s="94">
        <v>28</v>
      </c>
      <c r="J67" s="106">
        <v>26.5</v>
      </c>
      <c r="K67" s="103">
        <v>6129</v>
      </c>
      <c r="L67" s="95">
        <v>5822</v>
      </c>
      <c r="M67" s="95">
        <v>5577</v>
      </c>
      <c r="N67" s="164">
        <v>5209</v>
      </c>
      <c r="O67" s="285" t="s">
        <v>95</v>
      </c>
      <c r="P67" s="30" t="s">
        <v>102</v>
      </c>
      <c r="Q67" s="72" t="s">
        <v>95</v>
      </c>
      <c r="R67" s="284" t="s">
        <v>114</v>
      </c>
      <c r="S67" s="191">
        <f t="shared" si="12"/>
        <v>33.17</v>
      </c>
      <c r="T67" s="191">
        <f t="shared" si="0"/>
        <v>31.565</v>
      </c>
      <c r="U67" s="191">
        <f t="shared" si="1"/>
        <v>29.96</v>
      </c>
      <c r="V67" s="191">
        <f t="shared" si="2"/>
        <v>28.355</v>
      </c>
      <c r="W67" s="191">
        <f t="shared" si="3"/>
        <v>6558.030000000001</v>
      </c>
      <c r="X67" s="191">
        <f t="shared" si="4"/>
        <v>6229.54</v>
      </c>
      <c r="Y67" s="191">
        <f t="shared" si="5"/>
        <v>5967.39</v>
      </c>
      <c r="Z67" s="191">
        <f t="shared" si="6"/>
        <v>5573.63</v>
      </c>
      <c r="AA67" s="192">
        <f>ROUNDUP(S67,0)</f>
        <v>34</v>
      </c>
      <c r="AB67" s="192">
        <v>29.5</v>
      </c>
      <c r="AC67" s="192">
        <f t="shared" si="13"/>
        <v>30</v>
      </c>
      <c r="AD67" s="192">
        <v>26.5</v>
      </c>
      <c r="AE67" s="191">
        <f t="shared" si="8"/>
        <v>6559</v>
      </c>
      <c r="AF67" s="191">
        <f t="shared" si="9"/>
        <v>6230</v>
      </c>
      <c r="AG67" s="191">
        <f t="shared" si="10"/>
        <v>5968</v>
      </c>
      <c r="AH67" s="191">
        <f t="shared" si="11"/>
        <v>5574</v>
      </c>
    </row>
    <row r="68" spans="1:34" ht="12">
      <c r="A68" s="58" t="s">
        <v>30</v>
      </c>
      <c r="B68" s="6" t="s">
        <v>30</v>
      </c>
      <c r="C68" s="62" t="s">
        <v>50</v>
      </c>
      <c r="D68" s="65" t="s">
        <v>148</v>
      </c>
      <c r="E68" s="69" t="s">
        <v>28</v>
      </c>
      <c r="F68" s="131">
        <v>3000</v>
      </c>
      <c r="G68" s="105">
        <v>10</v>
      </c>
      <c r="H68" s="94">
        <v>10.5</v>
      </c>
      <c r="I68" s="94">
        <v>9</v>
      </c>
      <c r="J68" s="106">
        <v>9.5</v>
      </c>
      <c r="K68" s="103">
        <v>1978</v>
      </c>
      <c r="L68" s="95">
        <v>1879</v>
      </c>
      <c r="M68" s="95">
        <v>1800</v>
      </c>
      <c r="N68" s="164">
        <v>1681</v>
      </c>
      <c r="O68" s="285" t="s">
        <v>137</v>
      </c>
      <c r="P68" s="30" t="s">
        <v>139</v>
      </c>
      <c r="Q68" s="72" t="s">
        <v>137</v>
      </c>
      <c r="R68" s="284" t="s">
        <v>141</v>
      </c>
      <c r="S68" s="191">
        <f t="shared" si="12"/>
        <v>10.700000000000001</v>
      </c>
      <c r="T68" s="191">
        <f t="shared" si="0"/>
        <v>11.235000000000001</v>
      </c>
      <c r="U68" s="191">
        <f t="shared" si="1"/>
        <v>9.63</v>
      </c>
      <c r="V68" s="191">
        <f t="shared" si="2"/>
        <v>10.165000000000001</v>
      </c>
      <c r="W68" s="191">
        <f t="shared" si="3"/>
        <v>2116.46</v>
      </c>
      <c r="X68" s="191">
        <f t="shared" si="4"/>
        <v>2010.5300000000002</v>
      </c>
      <c r="Y68" s="191">
        <f t="shared" si="5"/>
        <v>1926</v>
      </c>
      <c r="Z68" s="191">
        <f t="shared" si="6"/>
        <v>1798.67</v>
      </c>
      <c r="AA68" s="192">
        <f>ROUNDUP(S68,0)</f>
        <v>11</v>
      </c>
      <c r="AB68" s="192">
        <v>10.5</v>
      </c>
      <c r="AC68" s="192">
        <f t="shared" si="13"/>
        <v>10</v>
      </c>
      <c r="AD68" s="192">
        <v>9.5</v>
      </c>
      <c r="AE68" s="191">
        <f t="shared" si="8"/>
        <v>2117</v>
      </c>
      <c r="AF68" s="191">
        <f t="shared" si="9"/>
        <v>2011</v>
      </c>
      <c r="AG68" s="191">
        <f t="shared" si="10"/>
        <v>1926</v>
      </c>
      <c r="AH68" s="191">
        <f t="shared" si="11"/>
        <v>1799</v>
      </c>
    </row>
    <row r="69" spans="1:34" ht="12">
      <c r="A69" s="58" t="s">
        <v>30</v>
      </c>
      <c r="B69" s="6" t="s">
        <v>30</v>
      </c>
      <c r="C69" s="62" t="s">
        <v>50</v>
      </c>
      <c r="D69" s="65" t="s">
        <v>148</v>
      </c>
      <c r="E69" s="69" t="s">
        <v>29</v>
      </c>
      <c r="F69" s="131">
        <v>3000</v>
      </c>
      <c r="G69" s="105">
        <v>11.5</v>
      </c>
      <c r="H69" s="94">
        <v>11</v>
      </c>
      <c r="I69" s="94">
        <v>10.5</v>
      </c>
      <c r="J69" s="106">
        <v>10</v>
      </c>
      <c r="K69" s="103">
        <v>2274</v>
      </c>
      <c r="L69" s="95">
        <v>2161</v>
      </c>
      <c r="M69" s="95">
        <v>2070</v>
      </c>
      <c r="N69" s="164">
        <v>1933</v>
      </c>
      <c r="O69" s="285" t="s">
        <v>137</v>
      </c>
      <c r="P69" s="30" t="s">
        <v>139</v>
      </c>
      <c r="Q69" s="72" t="s">
        <v>137</v>
      </c>
      <c r="R69" s="284" t="s">
        <v>141</v>
      </c>
      <c r="S69" s="191">
        <f t="shared" si="12"/>
        <v>12.305000000000001</v>
      </c>
      <c r="T69" s="191">
        <f aca="true" t="shared" si="14" ref="T69:T96">H69*1.07</f>
        <v>11.770000000000001</v>
      </c>
      <c r="U69" s="191">
        <f aca="true" t="shared" si="15" ref="U69:U96">I69*1.07</f>
        <v>11.235000000000001</v>
      </c>
      <c r="V69" s="191">
        <f aca="true" t="shared" si="16" ref="V69:V96">J69*1.07</f>
        <v>10.700000000000001</v>
      </c>
      <c r="W69" s="191">
        <f aca="true" t="shared" si="17" ref="W69:W96">K69*1.07</f>
        <v>2433.1800000000003</v>
      </c>
      <c r="X69" s="191">
        <f aca="true" t="shared" si="18" ref="X69:X96">L69*1.07</f>
        <v>2312.27</v>
      </c>
      <c r="Y69" s="191">
        <f aca="true" t="shared" si="19" ref="Y69:Y96">M69*1.07</f>
        <v>2214.9</v>
      </c>
      <c r="Z69" s="191">
        <f aca="true" t="shared" si="20" ref="Z69:Z96">N69*1.07</f>
        <v>2068.31</v>
      </c>
      <c r="AA69" s="192">
        <v>11.5</v>
      </c>
      <c r="AB69" s="192">
        <f aca="true" t="shared" si="21" ref="AB69:AB94">ROUNDUP(T69,0)</f>
        <v>12</v>
      </c>
      <c r="AC69" s="192">
        <v>10.5</v>
      </c>
      <c r="AD69" s="192">
        <f aca="true" t="shared" si="22" ref="AD69:AD94">ROUNDUP(V69,0)</f>
        <v>11</v>
      </c>
      <c r="AE69" s="191">
        <f aca="true" t="shared" si="23" ref="AE69:AE96">ROUNDUP(W69,0)</f>
        <v>2434</v>
      </c>
      <c r="AF69" s="191">
        <f aca="true" t="shared" si="24" ref="AF69:AF96">ROUNDUP(X69,0)</f>
        <v>2313</v>
      </c>
      <c r="AG69" s="191">
        <f aca="true" t="shared" si="25" ref="AG69:AG96">ROUNDUP(Y69,0)</f>
        <v>2215</v>
      </c>
      <c r="AH69" s="191">
        <f aca="true" t="shared" si="26" ref="AH69:AH96">ROUNDUP(Z69,0)</f>
        <v>2069</v>
      </c>
    </row>
    <row r="70" spans="1:34" ht="12">
      <c r="A70" s="58" t="s">
        <v>30</v>
      </c>
      <c r="B70" s="6" t="s">
        <v>37</v>
      </c>
      <c r="C70" s="62" t="s">
        <v>51</v>
      </c>
      <c r="D70" s="65" t="s">
        <v>148</v>
      </c>
      <c r="E70" s="69" t="s">
        <v>28</v>
      </c>
      <c r="F70" s="131">
        <v>3000</v>
      </c>
      <c r="G70" s="105">
        <v>12.5</v>
      </c>
      <c r="H70" s="94">
        <v>12</v>
      </c>
      <c r="I70" s="94">
        <v>11.5</v>
      </c>
      <c r="J70" s="106">
        <v>10.5</v>
      </c>
      <c r="K70" s="103">
        <v>2449</v>
      </c>
      <c r="L70" s="95">
        <v>2326</v>
      </c>
      <c r="M70" s="95">
        <v>2228</v>
      </c>
      <c r="N70" s="164">
        <v>2081</v>
      </c>
      <c r="O70" s="285" t="s">
        <v>95</v>
      </c>
      <c r="P70" s="30" t="s">
        <v>99</v>
      </c>
      <c r="Q70" s="72" t="s">
        <v>95</v>
      </c>
      <c r="R70" s="284" t="s">
        <v>122</v>
      </c>
      <c r="S70" s="191">
        <f aca="true" t="shared" si="27" ref="S70:S96">G70*1.07</f>
        <v>13.375</v>
      </c>
      <c r="T70" s="191">
        <f t="shared" si="14"/>
        <v>12.84</v>
      </c>
      <c r="U70" s="191">
        <f t="shared" si="15"/>
        <v>12.305000000000001</v>
      </c>
      <c r="V70" s="191">
        <f t="shared" si="16"/>
        <v>11.235000000000001</v>
      </c>
      <c r="W70" s="191">
        <f t="shared" si="17"/>
        <v>2620.4300000000003</v>
      </c>
      <c r="X70" s="191">
        <f t="shared" si="18"/>
        <v>2488.82</v>
      </c>
      <c r="Y70" s="191">
        <f t="shared" si="19"/>
        <v>2383.96</v>
      </c>
      <c r="Z70" s="191">
        <f t="shared" si="20"/>
        <v>2226.67</v>
      </c>
      <c r="AA70" s="192">
        <v>12.5</v>
      </c>
      <c r="AB70" s="192">
        <f t="shared" si="21"/>
        <v>13</v>
      </c>
      <c r="AC70" s="192">
        <v>11.5</v>
      </c>
      <c r="AD70" s="192">
        <v>10.5</v>
      </c>
      <c r="AE70" s="191">
        <f t="shared" si="23"/>
        <v>2621</v>
      </c>
      <c r="AF70" s="191">
        <f t="shared" si="24"/>
        <v>2489</v>
      </c>
      <c r="AG70" s="191">
        <f t="shared" si="25"/>
        <v>2384</v>
      </c>
      <c r="AH70" s="191">
        <f t="shared" si="26"/>
        <v>2227</v>
      </c>
    </row>
    <row r="71" spans="1:34" ht="12">
      <c r="A71" s="58" t="s">
        <v>30</v>
      </c>
      <c r="B71" s="6" t="s">
        <v>37</v>
      </c>
      <c r="C71" s="62" t="s">
        <v>51</v>
      </c>
      <c r="D71" s="65" t="s">
        <v>148</v>
      </c>
      <c r="E71" s="69" t="s">
        <v>29</v>
      </c>
      <c r="F71" s="131">
        <v>3000</v>
      </c>
      <c r="G71" s="105">
        <v>14.5</v>
      </c>
      <c r="H71" s="94">
        <v>13.5</v>
      </c>
      <c r="I71" s="94">
        <v>13</v>
      </c>
      <c r="J71" s="106">
        <v>12</v>
      </c>
      <c r="K71" s="103">
        <v>2816</v>
      </c>
      <c r="L71" s="95">
        <v>2675</v>
      </c>
      <c r="M71" s="95">
        <v>2562</v>
      </c>
      <c r="N71" s="164">
        <v>2394</v>
      </c>
      <c r="O71" s="285" t="s">
        <v>95</v>
      </c>
      <c r="P71" s="30" t="s">
        <v>99</v>
      </c>
      <c r="Q71" s="72" t="s">
        <v>95</v>
      </c>
      <c r="R71" s="284" t="s">
        <v>122</v>
      </c>
      <c r="S71" s="191">
        <f t="shared" si="27"/>
        <v>15.515</v>
      </c>
      <c r="T71" s="191">
        <f t="shared" si="14"/>
        <v>14.445</v>
      </c>
      <c r="U71" s="191">
        <f t="shared" si="15"/>
        <v>13.91</v>
      </c>
      <c r="V71" s="191">
        <f t="shared" si="16"/>
        <v>12.84</v>
      </c>
      <c r="W71" s="191">
        <f t="shared" si="17"/>
        <v>3013.1200000000003</v>
      </c>
      <c r="X71" s="191">
        <f t="shared" si="18"/>
        <v>2862.25</v>
      </c>
      <c r="Y71" s="191">
        <f t="shared" si="19"/>
        <v>2741.34</v>
      </c>
      <c r="Z71" s="191">
        <f t="shared" si="20"/>
        <v>2561.58</v>
      </c>
      <c r="AA71" s="192">
        <v>14.5</v>
      </c>
      <c r="AB71" s="192">
        <v>13.5</v>
      </c>
      <c r="AC71" s="192">
        <f aca="true" t="shared" si="28" ref="AC71:AC93">ROUNDUP(U71,0)</f>
        <v>14</v>
      </c>
      <c r="AD71" s="192">
        <f t="shared" si="22"/>
        <v>13</v>
      </c>
      <c r="AE71" s="191">
        <f t="shared" si="23"/>
        <v>3014</v>
      </c>
      <c r="AF71" s="191">
        <f t="shared" si="24"/>
        <v>2863</v>
      </c>
      <c r="AG71" s="191">
        <f t="shared" si="25"/>
        <v>2742</v>
      </c>
      <c r="AH71" s="191">
        <f t="shared" si="26"/>
        <v>2562</v>
      </c>
    </row>
    <row r="72" spans="1:34" ht="12">
      <c r="A72" s="58" t="s">
        <v>30</v>
      </c>
      <c r="B72" s="6" t="s">
        <v>52</v>
      </c>
      <c r="C72" s="62" t="s">
        <v>52</v>
      </c>
      <c r="D72" s="15" t="s">
        <v>35</v>
      </c>
      <c r="E72" s="69" t="s">
        <v>28</v>
      </c>
      <c r="F72" s="131">
        <v>1500</v>
      </c>
      <c r="G72" s="105">
        <v>16</v>
      </c>
      <c r="H72" s="94">
        <v>15</v>
      </c>
      <c r="I72" s="94">
        <v>14.5</v>
      </c>
      <c r="J72" s="106">
        <v>13.5</v>
      </c>
      <c r="K72" s="103">
        <v>3108</v>
      </c>
      <c r="L72" s="95">
        <v>2952</v>
      </c>
      <c r="M72" s="95">
        <v>2828</v>
      </c>
      <c r="N72" s="164">
        <v>2642</v>
      </c>
      <c r="O72" s="285" t="s">
        <v>96</v>
      </c>
      <c r="P72" s="30" t="s">
        <v>99</v>
      </c>
      <c r="Q72" s="72" t="s">
        <v>96</v>
      </c>
      <c r="R72" s="284" t="s">
        <v>122</v>
      </c>
      <c r="S72" s="191">
        <f t="shared" si="27"/>
        <v>17.12</v>
      </c>
      <c r="T72" s="191">
        <f t="shared" si="14"/>
        <v>16.05</v>
      </c>
      <c r="U72" s="191">
        <f t="shared" si="15"/>
        <v>15.515</v>
      </c>
      <c r="V72" s="191">
        <f t="shared" si="16"/>
        <v>14.445</v>
      </c>
      <c r="W72" s="191">
        <f t="shared" si="17"/>
        <v>3325.5600000000004</v>
      </c>
      <c r="X72" s="191">
        <f t="shared" si="18"/>
        <v>3158.6400000000003</v>
      </c>
      <c r="Y72" s="191">
        <f t="shared" si="19"/>
        <v>3025.96</v>
      </c>
      <c r="Z72" s="191">
        <f t="shared" si="20"/>
        <v>2826.94</v>
      </c>
      <c r="AA72" s="192">
        <f aca="true" t="shared" si="29" ref="AA72:AA95">ROUNDUP(S72,0)</f>
        <v>18</v>
      </c>
      <c r="AB72" s="192">
        <f t="shared" si="21"/>
        <v>17</v>
      </c>
      <c r="AC72" s="192">
        <v>14.5</v>
      </c>
      <c r="AD72" s="192">
        <v>13.5</v>
      </c>
      <c r="AE72" s="191">
        <f t="shared" si="23"/>
        <v>3326</v>
      </c>
      <c r="AF72" s="191">
        <f t="shared" si="24"/>
        <v>3159</v>
      </c>
      <c r="AG72" s="191">
        <f t="shared" si="25"/>
        <v>3026</v>
      </c>
      <c r="AH72" s="191">
        <f t="shared" si="26"/>
        <v>2827</v>
      </c>
    </row>
    <row r="73" spans="1:34" ht="12">
      <c r="A73" s="58" t="s">
        <v>30</v>
      </c>
      <c r="B73" s="6" t="s">
        <v>52</v>
      </c>
      <c r="C73" s="62" t="s">
        <v>52</v>
      </c>
      <c r="D73" s="15" t="s">
        <v>35</v>
      </c>
      <c r="E73" s="69" t="s">
        <v>29</v>
      </c>
      <c r="F73" s="131">
        <v>1500</v>
      </c>
      <c r="G73" s="105">
        <v>18</v>
      </c>
      <c r="H73" s="94">
        <v>17</v>
      </c>
      <c r="I73" s="94">
        <v>16.5</v>
      </c>
      <c r="J73" s="106">
        <v>15.5</v>
      </c>
      <c r="K73" s="103">
        <v>3574</v>
      </c>
      <c r="L73" s="95">
        <v>3395</v>
      </c>
      <c r="M73" s="95">
        <v>3252</v>
      </c>
      <c r="N73" s="164">
        <v>3038</v>
      </c>
      <c r="O73" s="285" t="s">
        <v>96</v>
      </c>
      <c r="P73" s="30" t="s">
        <v>99</v>
      </c>
      <c r="Q73" s="72" t="s">
        <v>96</v>
      </c>
      <c r="R73" s="284" t="s">
        <v>122</v>
      </c>
      <c r="S73" s="191">
        <f t="shared" si="27"/>
        <v>19.26</v>
      </c>
      <c r="T73" s="191">
        <f t="shared" si="14"/>
        <v>18.19</v>
      </c>
      <c r="U73" s="191">
        <f t="shared" si="15"/>
        <v>17.655</v>
      </c>
      <c r="V73" s="191">
        <f t="shared" si="16"/>
        <v>16.585</v>
      </c>
      <c r="W73" s="191">
        <f t="shared" si="17"/>
        <v>3824.1800000000003</v>
      </c>
      <c r="X73" s="191">
        <f t="shared" si="18"/>
        <v>3632.65</v>
      </c>
      <c r="Y73" s="191">
        <f t="shared" si="19"/>
        <v>3479.6400000000003</v>
      </c>
      <c r="Z73" s="191">
        <f t="shared" si="20"/>
        <v>3250.6600000000003</v>
      </c>
      <c r="AA73" s="192">
        <f t="shared" si="29"/>
        <v>20</v>
      </c>
      <c r="AB73" s="192">
        <f t="shared" si="21"/>
        <v>19</v>
      </c>
      <c r="AC73" s="192">
        <v>16.5</v>
      </c>
      <c r="AD73" s="192">
        <v>15.5</v>
      </c>
      <c r="AE73" s="191">
        <f t="shared" si="23"/>
        <v>3825</v>
      </c>
      <c r="AF73" s="191">
        <f t="shared" si="24"/>
        <v>3633</v>
      </c>
      <c r="AG73" s="191">
        <f t="shared" si="25"/>
        <v>3480</v>
      </c>
      <c r="AH73" s="191">
        <f t="shared" si="26"/>
        <v>3251</v>
      </c>
    </row>
    <row r="74" spans="1:34" ht="12">
      <c r="A74" s="58" t="s">
        <v>30</v>
      </c>
      <c r="B74" s="6" t="s">
        <v>52</v>
      </c>
      <c r="C74" s="62" t="s">
        <v>52</v>
      </c>
      <c r="D74" s="15" t="s">
        <v>35</v>
      </c>
      <c r="E74" s="69">
        <v>-18</v>
      </c>
      <c r="F74" s="131">
        <v>1500</v>
      </c>
      <c r="G74" s="105">
        <v>19</v>
      </c>
      <c r="H74" s="94">
        <v>18</v>
      </c>
      <c r="I74" s="94">
        <v>17.5</v>
      </c>
      <c r="J74" s="106">
        <v>16</v>
      </c>
      <c r="K74" s="103">
        <v>3753</v>
      </c>
      <c r="L74" s="95">
        <v>3565</v>
      </c>
      <c r="M74" s="95">
        <v>3415</v>
      </c>
      <c r="N74" s="164">
        <v>3190</v>
      </c>
      <c r="O74" s="285" t="s">
        <v>138</v>
      </c>
      <c r="P74" s="30" t="s">
        <v>99</v>
      </c>
      <c r="Q74" s="29" t="s">
        <v>138</v>
      </c>
      <c r="R74" s="284" t="s">
        <v>122</v>
      </c>
      <c r="S74" s="191">
        <f t="shared" si="27"/>
        <v>20.330000000000002</v>
      </c>
      <c r="T74" s="191">
        <f t="shared" si="14"/>
        <v>19.26</v>
      </c>
      <c r="U74" s="191">
        <f t="shared" si="15"/>
        <v>18.725</v>
      </c>
      <c r="V74" s="191">
        <f t="shared" si="16"/>
        <v>17.12</v>
      </c>
      <c r="W74" s="191">
        <f t="shared" si="17"/>
        <v>4015.71</v>
      </c>
      <c r="X74" s="191">
        <f t="shared" si="18"/>
        <v>3814.55</v>
      </c>
      <c r="Y74" s="191">
        <f t="shared" si="19"/>
        <v>3654.05</v>
      </c>
      <c r="Z74" s="191">
        <f t="shared" si="20"/>
        <v>3413.3</v>
      </c>
      <c r="AA74" s="192">
        <f t="shared" si="29"/>
        <v>21</v>
      </c>
      <c r="AB74" s="192">
        <f t="shared" si="21"/>
        <v>20</v>
      </c>
      <c r="AC74" s="192">
        <v>17.5</v>
      </c>
      <c r="AD74" s="192">
        <f t="shared" si="22"/>
        <v>18</v>
      </c>
      <c r="AE74" s="191">
        <f t="shared" si="23"/>
        <v>4016</v>
      </c>
      <c r="AF74" s="191">
        <f t="shared" si="24"/>
        <v>3815</v>
      </c>
      <c r="AG74" s="191">
        <f t="shared" si="25"/>
        <v>3655</v>
      </c>
      <c r="AH74" s="191">
        <f t="shared" si="26"/>
        <v>3414</v>
      </c>
    </row>
    <row r="75" spans="1:34" ht="12">
      <c r="A75" s="58" t="s">
        <v>30</v>
      </c>
      <c r="B75" s="6" t="s">
        <v>25</v>
      </c>
      <c r="C75" s="62" t="s">
        <v>53</v>
      </c>
      <c r="D75" s="65" t="s">
        <v>148</v>
      </c>
      <c r="E75" s="69" t="s">
        <v>28</v>
      </c>
      <c r="F75" s="131">
        <v>3000</v>
      </c>
      <c r="G75" s="105">
        <v>31.5</v>
      </c>
      <c r="H75" s="94">
        <v>30</v>
      </c>
      <c r="I75" s="94">
        <v>29</v>
      </c>
      <c r="J75" s="106">
        <v>27</v>
      </c>
      <c r="K75" s="103">
        <v>6267</v>
      </c>
      <c r="L75" s="95">
        <v>5954</v>
      </c>
      <c r="M75" s="95">
        <v>5703</v>
      </c>
      <c r="N75" s="164">
        <v>5327</v>
      </c>
      <c r="O75" s="285" t="s">
        <v>95</v>
      </c>
      <c r="P75" s="30" t="s">
        <v>107</v>
      </c>
      <c r="Q75" s="29" t="s">
        <v>95</v>
      </c>
      <c r="R75" s="284" t="s">
        <v>121</v>
      </c>
      <c r="S75" s="191">
        <f t="shared" si="27"/>
        <v>33.705000000000005</v>
      </c>
      <c r="T75" s="191">
        <f t="shared" si="14"/>
        <v>32.1</v>
      </c>
      <c r="U75" s="191">
        <f t="shared" si="15"/>
        <v>31.03</v>
      </c>
      <c r="V75" s="191">
        <f t="shared" si="16"/>
        <v>28.89</v>
      </c>
      <c r="W75" s="191">
        <f t="shared" si="17"/>
        <v>6705.6900000000005</v>
      </c>
      <c r="X75" s="191">
        <f t="shared" si="18"/>
        <v>6370.780000000001</v>
      </c>
      <c r="Y75" s="191">
        <f t="shared" si="19"/>
        <v>6102.21</v>
      </c>
      <c r="Z75" s="191">
        <f t="shared" si="20"/>
        <v>5699.89</v>
      </c>
      <c r="AA75" s="192">
        <v>31.5</v>
      </c>
      <c r="AB75" s="192">
        <f t="shared" si="21"/>
        <v>33</v>
      </c>
      <c r="AC75" s="192">
        <f t="shared" si="28"/>
        <v>32</v>
      </c>
      <c r="AD75" s="192">
        <f t="shared" si="22"/>
        <v>29</v>
      </c>
      <c r="AE75" s="191">
        <f t="shared" si="23"/>
        <v>6706</v>
      </c>
      <c r="AF75" s="191">
        <f t="shared" si="24"/>
        <v>6371</v>
      </c>
      <c r="AG75" s="191">
        <f t="shared" si="25"/>
        <v>6103</v>
      </c>
      <c r="AH75" s="191">
        <f t="shared" si="26"/>
        <v>5700</v>
      </c>
    </row>
    <row r="76" spans="1:34" ht="12">
      <c r="A76" s="58" t="s">
        <v>30</v>
      </c>
      <c r="B76" s="6" t="s">
        <v>25</v>
      </c>
      <c r="C76" s="62" t="s">
        <v>53</v>
      </c>
      <c r="D76" s="65" t="s">
        <v>148</v>
      </c>
      <c r="E76" s="69" t="s">
        <v>29</v>
      </c>
      <c r="F76" s="131">
        <v>3000</v>
      </c>
      <c r="G76" s="105">
        <v>36.5</v>
      </c>
      <c r="H76" s="94">
        <v>34.5</v>
      </c>
      <c r="I76" s="94">
        <v>33</v>
      </c>
      <c r="J76" s="106">
        <v>31</v>
      </c>
      <c r="K76" s="103">
        <v>7251</v>
      </c>
      <c r="L76" s="95">
        <v>6888</v>
      </c>
      <c r="M76" s="95">
        <v>6598</v>
      </c>
      <c r="N76" s="164">
        <v>6163</v>
      </c>
      <c r="O76" s="285" t="s">
        <v>95</v>
      </c>
      <c r="P76" s="30" t="s">
        <v>107</v>
      </c>
      <c r="Q76" s="29" t="s">
        <v>95</v>
      </c>
      <c r="R76" s="284" t="s">
        <v>121</v>
      </c>
      <c r="S76" s="191">
        <f t="shared" si="27"/>
        <v>39.055</v>
      </c>
      <c r="T76" s="191">
        <f t="shared" si="14"/>
        <v>36.915</v>
      </c>
      <c r="U76" s="191">
        <f t="shared" si="15"/>
        <v>35.31</v>
      </c>
      <c r="V76" s="191">
        <f t="shared" si="16"/>
        <v>33.17</v>
      </c>
      <c r="W76" s="191">
        <f t="shared" si="17"/>
        <v>7758.570000000001</v>
      </c>
      <c r="X76" s="191">
        <f t="shared" si="18"/>
        <v>7370.160000000001</v>
      </c>
      <c r="Y76" s="191">
        <f t="shared" si="19"/>
        <v>7059.860000000001</v>
      </c>
      <c r="Z76" s="191">
        <f t="shared" si="20"/>
        <v>6594.410000000001</v>
      </c>
      <c r="AA76" s="192">
        <v>36.5</v>
      </c>
      <c r="AB76" s="192">
        <v>34.5</v>
      </c>
      <c r="AC76" s="192">
        <f t="shared" si="28"/>
        <v>36</v>
      </c>
      <c r="AD76" s="192">
        <f t="shared" si="22"/>
        <v>34</v>
      </c>
      <c r="AE76" s="191">
        <f t="shared" si="23"/>
        <v>7759</v>
      </c>
      <c r="AF76" s="191">
        <f t="shared" si="24"/>
        <v>7371</v>
      </c>
      <c r="AG76" s="191">
        <f t="shared" si="25"/>
        <v>7060</v>
      </c>
      <c r="AH76" s="191">
        <f t="shared" si="26"/>
        <v>6595</v>
      </c>
    </row>
    <row r="77" spans="1:34" ht="12">
      <c r="A77" s="58" t="s">
        <v>30</v>
      </c>
      <c r="B77" s="6" t="s">
        <v>25</v>
      </c>
      <c r="C77" s="62" t="s">
        <v>53</v>
      </c>
      <c r="D77" s="65" t="s">
        <v>148</v>
      </c>
      <c r="E77" s="69">
        <v>-18</v>
      </c>
      <c r="F77" s="131">
        <v>3000</v>
      </c>
      <c r="G77" s="105">
        <v>38.5</v>
      </c>
      <c r="H77" s="94">
        <v>36.5</v>
      </c>
      <c r="I77" s="94">
        <v>35</v>
      </c>
      <c r="J77" s="106">
        <v>32.5</v>
      </c>
      <c r="K77" s="103">
        <v>7613</v>
      </c>
      <c r="L77" s="95">
        <v>7233</v>
      </c>
      <c r="M77" s="95">
        <v>6928</v>
      </c>
      <c r="N77" s="164">
        <v>6471</v>
      </c>
      <c r="O77" s="285" t="s">
        <v>138</v>
      </c>
      <c r="P77" s="30" t="s">
        <v>107</v>
      </c>
      <c r="Q77" s="29" t="s">
        <v>138</v>
      </c>
      <c r="R77" s="284" t="s">
        <v>121</v>
      </c>
      <c r="S77" s="191">
        <f t="shared" si="27"/>
        <v>41.195</v>
      </c>
      <c r="T77" s="191">
        <f t="shared" si="14"/>
        <v>39.055</v>
      </c>
      <c r="U77" s="191">
        <f t="shared" si="15"/>
        <v>37.45</v>
      </c>
      <c r="V77" s="191">
        <f t="shared" si="16"/>
        <v>34.775</v>
      </c>
      <c r="W77" s="191">
        <f t="shared" si="17"/>
        <v>8145.910000000001</v>
      </c>
      <c r="X77" s="191">
        <f t="shared" si="18"/>
        <v>7739.31</v>
      </c>
      <c r="Y77" s="191">
        <f t="shared" si="19"/>
        <v>7412.96</v>
      </c>
      <c r="Z77" s="191">
        <f t="shared" si="20"/>
        <v>6923.97</v>
      </c>
      <c r="AA77" s="192">
        <v>38.5</v>
      </c>
      <c r="AB77" s="192">
        <v>36.5</v>
      </c>
      <c r="AC77" s="192">
        <f t="shared" si="28"/>
        <v>38</v>
      </c>
      <c r="AD77" s="192">
        <v>32.5</v>
      </c>
      <c r="AE77" s="191">
        <f t="shared" si="23"/>
        <v>8146</v>
      </c>
      <c r="AF77" s="191">
        <f t="shared" si="24"/>
        <v>7740</v>
      </c>
      <c r="AG77" s="191">
        <f t="shared" si="25"/>
        <v>7413</v>
      </c>
      <c r="AH77" s="191">
        <f t="shared" si="26"/>
        <v>6924</v>
      </c>
    </row>
    <row r="78" spans="1:34" ht="12">
      <c r="A78" s="58" t="s">
        <v>30</v>
      </c>
      <c r="B78" s="6" t="s">
        <v>36</v>
      </c>
      <c r="C78" s="62" t="s">
        <v>82</v>
      </c>
      <c r="D78" s="65" t="s">
        <v>148</v>
      </c>
      <c r="E78" s="69" t="s">
        <v>28</v>
      </c>
      <c r="F78" s="111">
        <v>3000</v>
      </c>
      <c r="G78" s="17">
        <v>27</v>
      </c>
      <c r="H78" s="7">
        <v>26</v>
      </c>
      <c r="I78" s="7">
        <v>25.5</v>
      </c>
      <c r="J78" s="18">
        <v>25</v>
      </c>
      <c r="K78" s="103">
        <v>6020</v>
      </c>
      <c r="L78" s="95">
        <v>5893</v>
      </c>
      <c r="M78" s="95">
        <v>5792</v>
      </c>
      <c r="N78" s="164">
        <v>5639</v>
      </c>
      <c r="O78" s="285" t="s">
        <v>95</v>
      </c>
      <c r="P78" s="30" t="s">
        <v>109</v>
      </c>
      <c r="Q78" s="29" t="s">
        <v>95</v>
      </c>
      <c r="R78" s="284" t="s">
        <v>109</v>
      </c>
      <c r="S78" s="191">
        <f t="shared" si="27"/>
        <v>28.89</v>
      </c>
      <c r="T78" s="191">
        <f t="shared" si="14"/>
        <v>27.82</v>
      </c>
      <c r="U78" s="191">
        <f t="shared" si="15"/>
        <v>27.285</v>
      </c>
      <c r="V78" s="191">
        <f t="shared" si="16"/>
        <v>26.75</v>
      </c>
      <c r="W78" s="191">
        <f t="shared" si="17"/>
        <v>6441.400000000001</v>
      </c>
      <c r="X78" s="191">
        <f t="shared" si="18"/>
        <v>6305.51</v>
      </c>
      <c r="Y78" s="191">
        <f t="shared" si="19"/>
        <v>6197.4400000000005</v>
      </c>
      <c r="Z78" s="191">
        <f t="shared" si="20"/>
        <v>6033.7300000000005</v>
      </c>
      <c r="AA78" s="192">
        <f t="shared" si="29"/>
        <v>29</v>
      </c>
      <c r="AB78" s="192">
        <f t="shared" si="21"/>
        <v>28</v>
      </c>
      <c r="AC78" s="192">
        <v>25.5</v>
      </c>
      <c r="AD78" s="192">
        <f t="shared" si="22"/>
        <v>27</v>
      </c>
      <c r="AE78" s="191">
        <f t="shared" si="23"/>
        <v>6442</v>
      </c>
      <c r="AF78" s="191">
        <f t="shared" si="24"/>
        <v>6306</v>
      </c>
      <c r="AG78" s="191">
        <f t="shared" si="25"/>
        <v>6198</v>
      </c>
      <c r="AH78" s="191">
        <f t="shared" si="26"/>
        <v>6034</v>
      </c>
    </row>
    <row r="79" spans="1:34" ht="12">
      <c r="A79" s="58" t="s">
        <v>30</v>
      </c>
      <c r="B79" s="6" t="s">
        <v>36</v>
      </c>
      <c r="C79" s="62" t="s">
        <v>82</v>
      </c>
      <c r="D79" s="65" t="s">
        <v>148</v>
      </c>
      <c r="E79" s="69" t="s">
        <v>29</v>
      </c>
      <c r="F79" s="111">
        <v>3000</v>
      </c>
      <c r="G79" s="17">
        <v>29</v>
      </c>
      <c r="H79" s="7">
        <v>28</v>
      </c>
      <c r="I79" s="7">
        <v>27.5</v>
      </c>
      <c r="J79" s="18">
        <v>26.5</v>
      </c>
      <c r="K79" s="103">
        <v>6402</v>
      </c>
      <c r="L79" s="95">
        <v>6255</v>
      </c>
      <c r="M79" s="95">
        <v>6139</v>
      </c>
      <c r="N79" s="164">
        <v>5963</v>
      </c>
      <c r="O79" s="285" t="s">
        <v>95</v>
      </c>
      <c r="P79" s="30" t="s">
        <v>109</v>
      </c>
      <c r="Q79" s="29" t="s">
        <v>95</v>
      </c>
      <c r="R79" s="284" t="s">
        <v>109</v>
      </c>
      <c r="S79" s="191">
        <f t="shared" si="27"/>
        <v>31.03</v>
      </c>
      <c r="T79" s="191">
        <f t="shared" si="14"/>
        <v>29.96</v>
      </c>
      <c r="U79" s="191">
        <f t="shared" si="15"/>
        <v>29.425</v>
      </c>
      <c r="V79" s="191">
        <f t="shared" si="16"/>
        <v>28.355</v>
      </c>
      <c r="W79" s="191">
        <f t="shared" si="17"/>
        <v>6850.14</v>
      </c>
      <c r="X79" s="191">
        <f t="shared" si="18"/>
        <v>6692.85</v>
      </c>
      <c r="Y79" s="191">
        <f t="shared" si="19"/>
        <v>6568.7300000000005</v>
      </c>
      <c r="Z79" s="191">
        <f t="shared" si="20"/>
        <v>6380.410000000001</v>
      </c>
      <c r="AA79" s="192">
        <f t="shared" si="29"/>
        <v>32</v>
      </c>
      <c r="AB79" s="192">
        <f t="shared" si="21"/>
        <v>30</v>
      </c>
      <c r="AC79" s="192">
        <v>27.5</v>
      </c>
      <c r="AD79" s="192">
        <v>26.5</v>
      </c>
      <c r="AE79" s="191">
        <f t="shared" si="23"/>
        <v>6851</v>
      </c>
      <c r="AF79" s="191">
        <f t="shared" si="24"/>
        <v>6693</v>
      </c>
      <c r="AG79" s="191">
        <f t="shared" si="25"/>
        <v>6569</v>
      </c>
      <c r="AH79" s="191">
        <f t="shared" si="26"/>
        <v>6381</v>
      </c>
    </row>
    <row r="80" spans="1:34" ht="12">
      <c r="A80" s="58" t="s">
        <v>30</v>
      </c>
      <c r="B80" s="6" t="s">
        <v>36</v>
      </c>
      <c r="C80" s="62" t="s">
        <v>82</v>
      </c>
      <c r="D80" s="65" t="s">
        <v>148</v>
      </c>
      <c r="E80" s="69">
        <v>-18</v>
      </c>
      <c r="F80" s="111">
        <v>3000</v>
      </c>
      <c r="G80" s="17">
        <v>29.5</v>
      </c>
      <c r="H80" s="7">
        <v>28.5</v>
      </c>
      <c r="I80" s="7">
        <v>28</v>
      </c>
      <c r="J80" s="18">
        <v>27</v>
      </c>
      <c r="K80" s="103">
        <v>6548</v>
      </c>
      <c r="L80" s="95">
        <v>6394</v>
      </c>
      <c r="M80" s="95">
        <v>6272</v>
      </c>
      <c r="N80" s="164">
        <v>6087</v>
      </c>
      <c r="O80" s="285" t="s">
        <v>138</v>
      </c>
      <c r="P80" s="30" t="s">
        <v>109</v>
      </c>
      <c r="Q80" s="29" t="s">
        <v>138</v>
      </c>
      <c r="R80" s="284" t="s">
        <v>109</v>
      </c>
      <c r="S80" s="191">
        <f t="shared" si="27"/>
        <v>31.565</v>
      </c>
      <c r="T80" s="191">
        <f t="shared" si="14"/>
        <v>30.495</v>
      </c>
      <c r="U80" s="191">
        <f t="shared" si="15"/>
        <v>29.96</v>
      </c>
      <c r="V80" s="191">
        <f t="shared" si="16"/>
        <v>28.89</v>
      </c>
      <c r="W80" s="191">
        <f t="shared" si="17"/>
        <v>7006.360000000001</v>
      </c>
      <c r="X80" s="191">
        <f t="shared" si="18"/>
        <v>6841.580000000001</v>
      </c>
      <c r="Y80" s="191">
        <f t="shared" si="19"/>
        <v>6711.04</v>
      </c>
      <c r="Z80" s="191">
        <f t="shared" si="20"/>
        <v>6513.09</v>
      </c>
      <c r="AA80" s="192">
        <v>29.5</v>
      </c>
      <c r="AB80" s="192">
        <v>28.5</v>
      </c>
      <c r="AC80" s="192">
        <f t="shared" si="28"/>
        <v>30</v>
      </c>
      <c r="AD80" s="192">
        <f t="shared" si="22"/>
        <v>29</v>
      </c>
      <c r="AE80" s="191">
        <f t="shared" si="23"/>
        <v>7007</v>
      </c>
      <c r="AF80" s="191">
        <f t="shared" si="24"/>
        <v>6842</v>
      </c>
      <c r="AG80" s="191">
        <f t="shared" si="25"/>
        <v>6712</v>
      </c>
      <c r="AH80" s="191">
        <f t="shared" si="26"/>
        <v>6514</v>
      </c>
    </row>
    <row r="81" spans="1:34" ht="12">
      <c r="A81" s="58" t="s">
        <v>30</v>
      </c>
      <c r="B81" s="6" t="s">
        <v>36</v>
      </c>
      <c r="C81" s="62" t="s">
        <v>83</v>
      </c>
      <c r="D81" s="65" t="s">
        <v>148</v>
      </c>
      <c r="E81" s="69" t="s">
        <v>28</v>
      </c>
      <c r="F81" s="111">
        <v>3000</v>
      </c>
      <c r="G81" s="17">
        <v>30</v>
      </c>
      <c r="H81" s="7">
        <v>29.5</v>
      </c>
      <c r="I81" s="7">
        <v>29</v>
      </c>
      <c r="J81" s="18">
        <v>28</v>
      </c>
      <c r="K81" s="103">
        <v>6823</v>
      </c>
      <c r="L81" s="95">
        <v>6696</v>
      </c>
      <c r="M81" s="95">
        <v>6594</v>
      </c>
      <c r="N81" s="164">
        <v>6441</v>
      </c>
      <c r="O81" s="285" t="s">
        <v>95</v>
      </c>
      <c r="P81" s="30" t="s">
        <v>109</v>
      </c>
      <c r="Q81" s="29" t="s">
        <v>95</v>
      </c>
      <c r="R81" s="284" t="s">
        <v>109</v>
      </c>
      <c r="S81" s="191">
        <f t="shared" si="27"/>
        <v>32.1</v>
      </c>
      <c r="T81" s="191">
        <f t="shared" si="14"/>
        <v>31.565</v>
      </c>
      <c r="U81" s="191">
        <f t="shared" si="15"/>
        <v>31.03</v>
      </c>
      <c r="V81" s="191">
        <f t="shared" si="16"/>
        <v>29.96</v>
      </c>
      <c r="W81" s="191">
        <f t="shared" si="17"/>
        <v>7300.610000000001</v>
      </c>
      <c r="X81" s="191">
        <f t="shared" si="18"/>
        <v>7164.72</v>
      </c>
      <c r="Y81" s="191">
        <f t="shared" si="19"/>
        <v>7055.580000000001</v>
      </c>
      <c r="Z81" s="191">
        <f t="shared" si="20"/>
        <v>6891.870000000001</v>
      </c>
      <c r="AA81" s="192">
        <f t="shared" si="29"/>
        <v>33</v>
      </c>
      <c r="AB81" s="192">
        <v>29.5</v>
      </c>
      <c r="AC81" s="192">
        <f t="shared" si="28"/>
        <v>32</v>
      </c>
      <c r="AD81" s="192">
        <f t="shared" si="22"/>
        <v>30</v>
      </c>
      <c r="AE81" s="191">
        <f t="shared" si="23"/>
        <v>7301</v>
      </c>
      <c r="AF81" s="191">
        <f t="shared" si="24"/>
        <v>7165</v>
      </c>
      <c r="AG81" s="191">
        <f t="shared" si="25"/>
        <v>7056</v>
      </c>
      <c r="AH81" s="191">
        <f t="shared" si="26"/>
        <v>6892</v>
      </c>
    </row>
    <row r="82" spans="1:34" ht="12">
      <c r="A82" s="58" t="s">
        <v>30</v>
      </c>
      <c r="B82" s="6" t="s">
        <v>36</v>
      </c>
      <c r="C82" s="62" t="s">
        <v>83</v>
      </c>
      <c r="D82" s="65" t="s">
        <v>148</v>
      </c>
      <c r="E82" s="69" t="s">
        <v>29</v>
      </c>
      <c r="F82" s="111">
        <v>3000</v>
      </c>
      <c r="G82" s="17">
        <v>32</v>
      </c>
      <c r="H82" s="7">
        <v>31.5</v>
      </c>
      <c r="I82" s="7">
        <v>30.5</v>
      </c>
      <c r="J82" s="18">
        <v>30</v>
      </c>
      <c r="K82" s="103">
        <v>7204</v>
      </c>
      <c r="L82" s="95">
        <v>7058</v>
      </c>
      <c r="M82" s="95">
        <v>6941</v>
      </c>
      <c r="N82" s="164">
        <v>6766</v>
      </c>
      <c r="O82" s="285" t="s">
        <v>95</v>
      </c>
      <c r="P82" s="30" t="s">
        <v>109</v>
      </c>
      <c r="Q82" s="29" t="s">
        <v>95</v>
      </c>
      <c r="R82" s="284" t="s">
        <v>109</v>
      </c>
      <c r="S82" s="191">
        <f t="shared" si="27"/>
        <v>34.24</v>
      </c>
      <c r="T82" s="191">
        <f t="shared" si="14"/>
        <v>33.705000000000005</v>
      </c>
      <c r="U82" s="191">
        <f t="shared" si="15"/>
        <v>32.635000000000005</v>
      </c>
      <c r="V82" s="191">
        <f t="shared" si="16"/>
        <v>32.1</v>
      </c>
      <c r="W82" s="191">
        <f t="shared" si="17"/>
        <v>7708.280000000001</v>
      </c>
      <c r="X82" s="191">
        <f t="shared" si="18"/>
        <v>7552.06</v>
      </c>
      <c r="Y82" s="191">
        <f t="shared" si="19"/>
        <v>7426.870000000001</v>
      </c>
      <c r="Z82" s="191">
        <f t="shared" si="20"/>
        <v>7239.620000000001</v>
      </c>
      <c r="AA82" s="192">
        <f t="shared" si="29"/>
        <v>35</v>
      </c>
      <c r="AB82" s="192">
        <v>31.5</v>
      </c>
      <c r="AC82" s="192">
        <v>30.5</v>
      </c>
      <c r="AD82" s="192">
        <f t="shared" si="22"/>
        <v>33</v>
      </c>
      <c r="AE82" s="191">
        <f t="shared" si="23"/>
        <v>7709</v>
      </c>
      <c r="AF82" s="191">
        <f t="shared" si="24"/>
        <v>7553</v>
      </c>
      <c r="AG82" s="191">
        <f t="shared" si="25"/>
        <v>7427</v>
      </c>
      <c r="AH82" s="191">
        <f t="shared" si="26"/>
        <v>7240</v>
      </c>
    </row>
    <row r="83" spans="1:34" ht="12">
      <c r="A83" s="58" t="s">
        <v>30</v>
      </c>
      <c r="B83" s="6" t="s">
        <v>36</v>
      </c>
      <c r="C83" s="62" t="s">
        <v>83</v>
      </c>
      <c r="D83" s="65" t="s">
        <v>148</v>
      </c>
      <c r="E83" s="69">
        <v>-18</v>
      </c>
      <c r="F83" s="111">
        <v>3000</v>
      </c>
      <c r="G83" s="17">
        <v>32.5</v>
      </c>
      <c r="H83" s="7">
        <v>32</v>
      </c>
      <c r="I83" s="7">
        <v>31.5</v>
      </c>
      <c r="J83" s="18">
        <v>30.5</v>
      </c>
      <c r="K83" s="103">
        <v>7350</v>
      </c>
      <c r="L83" s="95">
        <v>7197</v>
      </c>
      <c r="M83" s="95">
        <v>7074</v>
      </c>
      <c r="N83" s="164">
        <v>6890</v>
      </c>
      <c r="O83" s="285" t="s">
        <v>138</v>
      </c>
      <c r="P83" s="30" t="s">
        <v>109</v>
      </c>
      <c r="Q83" s="29" t="s">
        <v>138</v>
      </c>
      <c r="R83" s="284" t="s">
        <v>109</v>
      </c>
      <c r="S83" s="191">
        <f t="shared" si="27"/>
        <v>34.775</v>
      </c>
      <c r="T83" s="191">
        <f t="shared" si="14"/>
        <v>34.24</v>
      </c>
      <c r="U83" s="191">
        <f t="shared" si="15"/>
        <v>33.705000000000005</v>
      </c>
      <c r="V83" s="191">
        <f t="shared" si="16"/>
        <v>32.635000000000005</v>
      </c>
      <c r="W83" s="191">
        <f t="shared" si="17"/>
        <v>7864.500000000001</v>
      </c>
      <c r="X83" s="191">
        <f t="shared" si="18"/>
        <v>7700.790000000001</v>
      </c>
      <c r="Y83" s="191">
        <f t="shared" si="19"/>
        <v>7569.18</v>
      </c>
      <c r="Z83" s="191">
        <f t="shared" si="20"/>
        <v>7372.3</v>
      </c>
      <c r="AA83" s="192">
        <v>32.5</v>
      </c>
      <c r="AB83" s="192">
        <f t="shared" si="21"/>
        <v>35</v>
      </c>
      <c r="AC83" s="192">
        <v>31.5</v>
      </c>
      <c r="AD83" s="192">
        <v>30.5</v>
      </c>
      <c r="AE83" s="191">
        <f t="shared" si="23"/>
        <v>7865</v>
      </c>
      <c r="AF83" s="191">
        <f t="shared" si="24"/>
        <v>7701</v>
      </c>
      <c r="AG83" s="191">
        <f t="shared" si="25"/>
        <v>7570</v>
      </c>
      <c r="AH83" s="191">
        <f t="shared" si="26"/>
        <v>7373</v>
      </c>
    </row>
    <row r="84" spans="1:34" ht="12">
      <c r="A84" s="58" t="s">
        <v>30</v>
      </c>
      <c r="B84" s="6" t="s">
        <v>32</v>
      </c>
      <c r="C84" s="62" t="s">
        <v>32</v>
      </c>
      <c r="D84" s="15" t="s">
        <v>35</v>
      </c>
      <c r="E84" s="69" t="s">
        <v>28</v>
      </c>
      <c r="F84" s="131">
        <v>1500</v>
      </c>
      <c r="G84" s="105">
        <v>25</v>
      </c>
      <c r="H84" s="94">
        <v>23.5</v>
      </c>
      <c r="I84" s="94">
        <v>22.5</v>
      </c>
      <c r="J84" s="106">
        <v>21</v>
      </c>
      <c r="K84" s="103">
        <v>4920</v>
      </c>
      <c r="L84" s="95">
        <v>4674</v>
      </c>
      <c r="M84" s="95">
        <v>4478</v>
      </c>
      <c r="N84" s="164">
        <v>4182</v>
      </c>
      <c r="O84" s="285" t="s">
        <v>95</v>
      </c>
      <c r="P84" s="30" t="s">
        <v>97</v>
      </c>
      <c r="Q84" s="29" t="s">
        <v>95</v>
      </c>
      <c r="R84" s="284" t="s">
        <v>112</v>
      </c>
      <c r="S84" s="191">
        <f t="shared" si="27"/>
        <v>26.75</v>
      </c>
      <c r="T84" s="191">
        <f t="shared" si="14"/>
        <v>25.145000000000003</v>
      </c>
      <c r="U84" s="191">
        <f t="shared" si="15"/>
        <v>24.075000000000003</v>
      </c>
      <c r="V84" s="191">
        <f t="shared" si="16"/>
        <v>22.470000000000002</v>
      </c>
      <c r="W84" s="191">
        <f t="shared" si="17"/>
        <v>5264.400000000001</v>
      </c>
      <c r="X84" s="191">
        <f t="shared" si="18"/>
        <v>5001.18</v>
      </c>
      <c r="Y84" s="191">
        <f t="shared" si="19"/>
        <v>4791.46</v>
      </c>
      <c r="Z84" s="191">
        <f t="shared" si="20"/>
        <v>4474.740000000001</v>
      </c>
      <c r="AA84" s="192">
        <f t="shared" si="29"/>
        <v>27</v>
      </c>
      <c r="AB84" s="192">
        <v>23.5</v>
      </c>
      <c r="AC84" s="192">
        <v>22.5</v>
      </c>
      <c r="AD84" s="192">
        <f t="shared" si="22"/>
        <v>23</v>
      </c>
      <c r="AE84" s="191">
        <f t="shared" si="23"/>
        <v>5265</v>
      </c>
      <c r="AF84" s="191">
        <f t="shared" si="24"/>
        <v>5002</v>
      </c>
      <c r="AG84" s="191">
        <f t="shared" si="25"/>
        <v>4792</v>
      </c>
      <c r="AH84" s="191">
        <f t="shared" si="26"/>
        <v>4475</v>
      </c>
    </row>
    <row r="85" spans="1:34" ht="12">
      <c r="A85" s="58" t="s">
        <v>30</v>
      </c>
      <c r="B85" s="6" t="s">
        <v>32</v>
      </c>
      <c r="C85" s="62" t="s">
        <v>32</v>
      </c>
      <c r="D85" s="15" t="s">
        <v>35</v>
      </c>
      <c r="E85" s="69" t="s">
        <v>29</v>
      </c>
      <c r="F85" s="131">
        <v>1500</v>
      </c>
      <c r="G85" s="105">
        <v>28.5</v>
      </c>
      <c r="H85" s="94">
        <v>27</v>
      </c>
      <c r="I85" s="94">
        <v>26</v>
      </c>
      <c r="J85" s="106">
        <v>24.5</v>
      </c>
      <c r="K85" s="103">
        <v>5658</v>
      </c>
      <c r="L85" s="95">
        <v>5375</v>
      </c>
      <c r="M85" s="95">
        <v>5149</v>
      </c>
      <c r="N85" s="164">
        <v>4810</v>
      </c>
      <c r="O85" s="285" t="s">
        <v>95</v>
      </c>
      <c r="P85" s="30" t="s">
        <v>97</v>
      </c>
      <c r="Q85" s="29" t="s">
        <v>95</v>
      </c>
      <c r="R85" s="284" t="s">
        <v>112</v>
      </c>
      <c r="S85" s="191">
        <f t="shared" si="27"/>
        <v>30.495</v>
      </c>
      <c r="T85" s="191">
        <f t="shared" si="14"/>
        <v>28.89</v>
      </c>
      <c r="U85" s="191">
        <f t="shared" si="15"/>
        <v>27.82</v>
      </c>
      <c r="V85" s="191">
        <f t="shared" si="16"/>
        <v>26.215</v>
      </c>
      <c r="W85" s="191">
        <f t="shared" si="17"/>
        <v>6054.06</v>
      </c>
      <c r="X85" s="191">
        <f t="shared" si="18"/>
        <v>5751.25</v>
      </c>
      <c r="Y85" s="191">
        <f t="shared" si="19"/>
        <v>5509.43</v>
      </c>
      <c r="Z85" s="191">
        <f t="shared" si="20"/>
        <v>5146.700000000001</v>
      </c>
      <c r="AA85" s="192">
        <v>28.5</v>
      </c>
      <c r="AB85" s="192">
        <f t="shared" si="21"/>
        <v>29</v>
      </c>
      <c r="AC85" s="192">
        <f t="shared" si="28"/>
        <v>28</v>
      </c>
      <c r="AD85" s="192">
        <v>24.5</v>
      </c>
      <c r="AE85" s="191">
        <f t="shared" si="23"/>
        <v>6055</v>
      </c>
      <c r="AF85" s="191">
        <f t="shared" si="24"/>
        <v>5752</v>
      </c>
      <c r="AG85" s="191">
        <f t="shared" si="25"/>
        <v>5510</v>
      </c>
      <c r="AH85" s="191">
        <f t="shared" si="26"/>
        <v>5147</v>
      </c>
    </row>
    <row r="86" spans="1:34" ht="12">
      <c r="A86" s="58" t="s">
        <v>30</v>
      </c>
      <c r="B86" s="6" t="s">
        <v>32</v>
      </c>
      <c r="C86" s="62" t="s">
        <v>32</v>
      </c>
      <c r="D86" s="15" t="s">
        <v>35</v>
      </c>
      <c r="E86" s="69">
        <v>-18</v>
      </c>
      <c r="F86" s="131">
        <v>1500</v>
      </c>
      <c r="G86" s="105">
        <v>30</v>
      </c>
      <c r="H86" s="94">
        <v>28.5</v>
      </c>
      <c r="I86" s="94">
        <v>27.5</v>
      </c>
      <c r="J86" s="106">
        <v>25.5</v>
      </c>
      <c r="K86" s="103">
        <v>5941</v>
      </c>
      <c r="L86" s="95">
        <v>5644</v>
      </c>
      <c r="M86" s="95">
        <v>5407</v>
      </c>
      <c r="N86" s="164">
        <v>5050</v>
      </c>
      <c r="O86" s="285" t="s">
        <v>138</v>
      </c>
      <c r="P86" s="30" t="s">
        <v>97</v>
      </c>
      <c r="Q86" s="29" t="s">
        <v>138</v>
      </c>
      <c r="R86" s="284" t="s">
        <v>112</v>
      </c>
      <c r="S86" s="191">
        <f t="shared" si="27"/>
        <v>32.1</v>
      </c>
      <c r="T86" s="191">
        <f t="shared" si="14"/>
        <v>30.495</v>
      </c>
      <c r="U86" s="191">
        <f t="shared" si="15"/>
        <v>29.425</v>
      </c>
      <c r="V86" s="191">
        <f t="shared" si="16"/>
        <v>27.285</v>
      </c>
      <c r="W86" s="191">
        <f t="shared" si="17"/>
        <v>6356.870000000001</v>
      </c>
      <c r="X86" s="191">
        <f t="shared" si="18"/>
        <v>6039.08</v>
      </c>
      <c r="Y86" s="191">
        <f t="shared" si="19"/>
        <v>5785.490000000001</v>
      </c>
      <c r="Z86" s="191">
        <f t="shared" si="20"/>
        <v>5403.5</v>
      </c>
      <c r="AA86" s="192">
        <f t="shared" si="29"/>
        <v>33</v>
      </c>
      <c r="AB86" s="192">
        <v>28.5</v>
      </c>
      <c r="AC86" s="192">
        <v>27.5</v>
      </c>
      <c r="AD86" s="192">
        <v>25.5</v>
      </c>
      <c r="AE86" s="191">
        <f t="shared" si="23"/>
        <v>6357</v>
      </c>
      <c r="AF86" s="191">
        <f t="shared" si="24"/>
        <v>6040</v>
      </c>
      <c r="AG86" s="191">
        <f t="shared" si="25"/>
        <v>5786</v>
      </c>
      <c r="AH86" s="191">
        <f t="shared" si="26"/>
        <v>5404</v>
      </c>
    </row>
    <row r="87" spans="1:34" ht="12">
      <c r="A87" s="58" t="s">
        <v>30</v>
      </c>
      <c r="B87" s="6" t="s">
        <v>37</v>
      </c>
      <c r="C87" s="62" t="s">
        <v>54</v>
      </c>
      <c r="D87" s="65" t="s">
        <v>148</v>
      </c>
      <c r="E87" s="69" t="s">
        <v>28</v>
      </c>
      <c r="F87" s="131">
        <v>3000</v>
      </c>
      <c r="G87" s="105">
        <v>27</v>
      </c>
      <c r="H87" s="94">
        <v>25.5</v>
      </c>
      <c r="I87" s="94">
        <v>24.5</v>
      </c>
      <c r="J87" s="106">
        <v>23</v>
      </c>
      <c r="K87" s="103">
        <v>5364</v>
      </c>
      <c r="L87" s="95">
        <v>5095</v>
      </c>
      <c r="M87" s="95">
        <v>4881</v>
      </c>
      <c r="N87" s="164">
        <v>4559</v>
      </c>
      <c r="O87" s="285" t="s">
        <v>95</v>
      </c>
      <c r="P87" s="30" t="s">
        <v>102</v>
      </c>
      <c r="Q87" s="29" t="s">
        <v>95</v>
      </c>
      <c r="R87" s="284" t="s">
        <v>114</v>
      </c>
      <c r="S87" s="191">
        <f t="shared" si="27"/>
        <v>28.89</v>
      </c>
      <c r="T87" s="191">
        <f t="shared" si="14"/>
        <v>27.285</v>
      </c>
      <c r="U87" s="191">
        <f t="shared" si="15"/>
        <v>26.215</v>
      </c>
      <c r="V87" s="191">
        <f t="shared" si="16"/>
        <v>24.610000000000003</v>
      </c>
      <c r="W87" s="191">
        <f t="shared" si="17"/>
        <v>5739.4800000000005</v>
      </c>
      <c r="X87" s="191">
        <f t="shared" si="18"/>
        <v>5451.650000000001</v>
      </c>
      <c r="Y87" s="191">
        <f t="shared" si="19"/>
        <v>5222.67</v>
      </c>
      <c r="Z87" s="191">
        <f t="shared" si="20"/>
        <v>4878.13</v>
      </c>
      <c r="AA87" s="192">
        <f t="shared" si="29"/>
        <v>29</v>
      </c>
      <c r="AB87" s="192">
        <v>25.5</v>
      </c>
      <c r="AC87" s="192">
        <v>24.5</v>
      </c>
      <c r="AD87" s="192">
        <f t="shared" si="22"/>
        <v>25</v>
      </c>
      <c r="AE87" s="191">
        <f t="shared" si="23"/>
        <v>5740</v>
      </c>
      <c r="AF87" s="191">
        <f t="shared" si="24"/>
        <v>5452</v>
      </c>
      <c r="AG87" s="191">
        <f t="shared" si="25"/>
        <v>5223</v>
      </c>
      <c r="AH87" s="191">
        <f t="shared" si="26"/>
        <v>4879</v>
      </c>
    </row>
    <row r="88" spans="1:34" ht="12">
      <c r="A88" s="58" t="s">
        <v>30</v>
      </c>
      <c r="B88" s="6" t="s">
        <v>37</v>
      </c>
      <c r="C88" s="62" t="s">
        <v>54</v>
      </c>
      <c r="D88" s="65" t="s">
        <v>148</v>
      </c>
      <c r="E88" s="69" t="s">
        <v>29</v>
      </c>
      <c r="F88" s="131">
        <v>3000</v>
      </c>
      <c r="G88" s="105">
        <v>31.5</v>
      </c>
      <c r="H88" s="94">
        <v>30</v>
      </c>
      <c r="I88" s="94">
        <v>29</v>
      </c>
      <c r="J88" s="106">
        <v>27</v>
      </c>
      <c r="K88" s="103">
        <v>6282</v>
      </c>
      <c r="L88" s="95">
        <v>5968</v>
      </c>
      <c r="M88" s="95">
        <v>5716</v>
      </c>
      <c r="N88" s="164">
        <v>5339</v>
      </c>
      <c r="O88" s="285" t="s">
        <v>95</v>
      </c>
      <c r="P88" s="30" t="s">
        <v>102</v>
      </c>
      <c r="Q88" s="29" t="s">
        <v>95</v>
      </c>
      <c r="R88" s="284" t="s">
        <v>114</v>
      </c>
      <c r="S88" s="191">
        <f t="shared" si="27"/>
        <v>33.705000000000005</v>
      </c>
      <c r="T88" s="191">
        <f t="shared" si="14"/>
        <v>32.1</v>
      </c>
      <c r="U88" s="191">
        <f t="shared" si="15"/>
        <v>31.03</v>
      </c>
      <c r="V88" s="191">
        <f t="shared" si="16"/>
        <v>28.89</v>
      </c>
      <c r="W88" s="191">
        <f t="shared" si="17"/>
        <v>6721.740000000001</v>
      </c>
      <c r="X88" s="191">
        <f t="shared" si="18"/>
        <v>6385.76</v>
      </c>
      <c r="Y88" s="191">
        <f t="shared" si="19"/>
        <v>6116.120000000001</v>
      </c>
      <c r="Z88" s="191">
        <f t="shared" si="20"/>
        <v>5712.7300000000005</v>
      </c>
      <c r="AA88" s="192">
        <v>31.5</v>
      </c>
      <c r="AB88" s="192">
        <f t="shared" si="21"/>
        <v>33</v>
      </c>
      <c r="AC88" s="192">
        <f t="shared" si="28"/>
        <v>32</v>
      </c>
      <c r="AD88" s="192">
        <f t="shared" si="22"/>
        <v>29</v>
      </c>
      <c r="AE88" s="191">
        <f t="shared" si="23"/>
        <v>6722</v>
      </c>
      <c r="AF88" s="191">
        <f t="shared" si="24"/>
        <v>6386</v>
      </c>
      <c r="AG88" s="191">
        <f t="shared" si="25"/>
        <v>6117</v>
      </c>
      <c r="AH88" s="191">
        <f t="shared" si="26"/>
        <v>5713</v>
      </c>
    </row>
    <row r="89" spans="1:34" ht="12">
      <c r="A89" s="58" t="s">
        <v>30</v>
      </c>
      <c r="B89" s="6" t="s">
        <v>37</v>
      </c>
      <c r="C89" s="62" t="s">
        <v>55</v>
      </c>
      <c r="D89" s="65" t="s">
        <v>148</v>
      </c>
      <c r="E89" s="69" t="s">
        <v>28</v>
      </c>
      <c r="F89" s="131">
        <v>3000</v>
      </c>
      <c r="G89" s="105">
        <v>9.5</v>
      </c>
      <c r="H89" s="94">
        <v>9</v>
      </c>
      <c r="I89" s="94">
        <v>8.5</v>
      </c>
      <c r="J89" s="106">
        <v>8</v>
      </c>
      <c r="K89" s="103">
        <v>1837</v>
      </c>
      <c r="L89" s="95">
        <v>1745</v>
      </c>
      <c r="M89" s="95">
        <v>1671</v>
      </c>
      <c r="N89" s="164">
        <v>1561</v>
      </c>
      <c r="O89" s="285" t="s">
        <v>95</v>
      </c>
      <c r="P89" s="30" t="s">
        <v>101</v>
      </c>
      <c r="Q89" s="29" t="s">
        <v>95</v>
      </c>
      <c r="R89" s="284" t="s">
        <v>110</v>
      </c>
      <c r="S89" s="191">
        <f t="shared" si="27"/>
        <v>10.165000000000001</v>
      </c>
      <c r="T89" s="191">
        <f t="shared" si="14"/>
        <v>9.63</v>
      </c>
      <c r="U89" s="191">
        <f t="shared" si="15"/>
        <v>9.095</v>
      </c>
      <c r="V89" s="191">
        <f t="shared" si="16"/>
        <v>8.56</v>
      </c>
      <c r="W89" s="191">
        <f t="shared" si="17"/>
        <v>1965.5900000000001</v>
      </c>
      <c r="X89" s="191">
        <f t="shared" si="18"/>
        <v>1867.15</v>
      </c>
      <c r="Y89" s="191">
        <f t="shared" si="19"/>
        <v>1787.97</v>
      </c>
      <c r="Z89" s="191">
        <f t="shared" si="20"/>
        <v>1670.2700000000002</v>
      </c>
      <c r="AA89" s="192">
        <v>9.5</v>
      </c>
      <c r="AB89" s="192">
        <f t="shared" si="21"/>
        <v>10</v>
      </c>
      <c r="AC89" s="192">
        <v>8.5</v>
      </c>
      <c r="AD89" s="192">
        <f t="shared" si="22"/>
        <v>9</v>
      </c>
      <c r="AE89" s="191">
        <f t="shared" si="23"/>
        <v>1966</v>
      </c>
      <c r="AF89" s="191">
        <f t="shared" si="24"/>
        <v>1868</v>
      </c>
      <c r="AG89" s="191">
        <f t="shared" si="25"/>
        <v>1788</v>
      </c>
      <c r="AH89" s="191">
        <f t="shared" si="26"/>
        <v>1671</v>
      </c>
    </row>
    <row r="90" spans="1:34" ht="12">
      <c r="A90" s="58" t="s">
        <v>30</v>
      </c>
      <c r="B90" s="6" t="s">
        <v>37</v>
      </c>
      <c r="C90" s="62" t="s">
        <v>55</v>
      </c>
      <c r="D90" s="65" t="s">
        <v>148</v>
      </c>
      <c r="E90" s="69" t="s">
        <v>29</v>
      </c>
      <c r="F90" s="131">
        <v>3000</v>
      </c>
      <c r="G90" s="105">
        <v>11</v>
      </c>
      <c r="H90" s="94">
        <v>10.5</v>
      </c>
      <c r="I90" s="94">
        <v>10</v>
      </c>
      <c r="J90" s="106">
        <v>9</v>
      </c>
      <c r="K90" s="103">
        <v>2112</v>
      </c>
      <c r="L90" s="95">
        <v>2006</v>
      </c>
      <c r="M90" s="95">
        <v>1922</v>
      </c>
      <c r="N90" s="164">
        <v>1795</v>
      </c>
      <c r="O90" s="285" t="s">
        <v>95</v>
      </c>
      <c r="P90" s="30" t="s">
        <v>101</v>
      </c>
      <c r="Q90" s="29" t="s">
        <v>95</v>
      </c>
      <c r="R90" s="284" t="s">
        <v>110</v>
      </c>
      <c r="S90" s="191">
        <f t="shared" si="27"/>
        <v>11.770000000000001</v>
      </c>
      <c r="T90" s="191">
        <f t="shared" si="14"/>
        <v>11.235000000000001</v>
      </c>
      <c r="U90" s="191">
        <f t="shared" si="15"/>
        <v>10.700000000000001</v>
      </c>
      <c r="V90" s="191">
        <f t="shared" si="16"/>
        <v>9.63</v>
      </c>
      <c r="W90" s="191">
        <f t="shared" si="17"/>
        <v>2259.84</v>
      </c>
      <c r="X90" s="191">
        <f t="shared" si="18"/>
        <v>2146.42</v>
      </c>
      <c r="Y90" s="191">
        <f t="shared" si="19"/>
        <v>2056.54</v>
      </c>
      <c r="Z90" s="191">
        <f t="shared" si="20"/>
        <v>1920.65</v>
      </c>
      <c r="AA90" s="192">
        <f t="shared" si="29"/>
        <v>12</v>
      </c>
      <c r="AB90" s="192">
        <v>10.5</v>
      </c>
      <c r="AC90" s="192">
        <f t="shared" si="28"/>
        <v>11</v>
      </c>
      <c r="AD90" s="192">
        <f t="shared" si="22"/>
        <v>10</v>
      </c>
      <c r="AE90" s="191">
        <f t="shared" si="23"/>
        <v>2260</v>
      </c>
      <c r="AF90" s="191">
        <f t="shared" si="24"/>
        <v>2147</v>
      </c>
      <c r="AG90" s="191">
        <f t="shared" si="25"/>
        <v>2057</v>
      </c>
      <c r="AH90" s="191">
        <f t="shared" si="26"/>
        <v>1921</v>
      </c>
    </row>
    <row r="91" spans="1:34" ht="12">
      <c r="A91" s="58" t="s">
        <v>30</v>
      </c>
      <c r="B91" s="6" t="s">
        <v>56</v>
      </c>
      <c r="C91" s="62" t="s">
        <v>56</v>
      </c>
      <c r="D91" s="15" t="s">
        <v>35</v>
      </c>
      <c r="E91" s="69" t="s">
        <v>28</v>
      </c>
      <c r="F91" s="131">
        <v>1500</v>
      </c>
      <c r="G91" s="105">
        <v>17</v>
      </c>
      <c r="H91" s="94">
        <v>16.5</v>
      </c>
      <c r="I91" s="94">
        <v>16</v>
      </c>
      <c r="J91" s="106">
        <v>15.5</v>
      </c>
      <c r="K91" s="103">
        <v>3390</v>
      </c>
      <c r="L91" s="95">
        <v>3221</v>
      </c>
      <c r="M91" s="95">
        <v>3085</v>
      </c>
      <c r="N91" s="164">
        <v>2882</v>
      </c>
      <c r="O91" s="285" t="s">
        <v>95</v>
      </c>
      <c r="P91" s="30" t="s">
        <v>131</v>
      </c>
      <c r="Q91" s="29" t="s">
        <v>95</v>
      </c>
      <c r="R91" s="284" t="s">
        <v>116</v>
      </c>
      <c r="S91" s="191">
        <f t="shared" si="27"/>
        <v>18.19</v>
      </c>
      <c r="T91" s="191">
        <f t="shared" si="14"/>
        <v>17.655</v>
      </c>
      <c r="U91" s="191">
        <f t="shared" si="15"/>
        <v>17.12</v>
      </c>
      <c r="V91" s="191">
        <f t="shared" si="16"/>
        <v>16.585</v>
      </c>
      <c r="W91" s="191">
        <f t="shared" si="17"/>
        <v>3627.3</v>
      </c>
      <c r="X91" s="191">
        <f t="shared" si="18"/>
        <v>3446.4700000000003</v>
      </c>
      <c r="Y91" s="191">
        <f t="shared" si="19"/>
        <v>3300.9500000000003</v>
      </c>
      <c r="Z91" s="191">
        <f t="shared" si="20"/>
        <v>3083.7400000000002</v>
      </c>
      <c r="AA91" s="192">
        <f t="shared" si="29"/>
        <v>19</v>
      </c>
      <c r="AB91" s="192">
        <v>16.5</v>
      </c>
      <c r="AC91" s="192">
        <v>15.5</v>
      </c>
      <c r="AD91" s="192">
        <v>15.5</v>
      </c>
      <c r="AE91" s="191">
        <f t="shared" si="23"/>
        <v>3628</v>
      </c>
      <c r="AF91" s="191">
        <f t="shared" si="24"/>
        <v>3447</v>
      </c>
      <c r="AG91" s="191">
        <f t="shared" si="25"/>
        <v>3301</v>
      </c>
      <c r="AH91" s="191">
        <f t="shared" si="26"/>
        <v>3084</v>
      </c>
    </row>
    <row r="92" spans="1:34" ht="12">
      <c r="A92" s="58" t="s">
        <v>30</v>
      </c>
      <c r="B92" s="6" t="s">
        <v>56</v>
      </c>
      <c r="C92" s="62" t="s">
        <v>56</v>
      </c>
      <c r="D92" s="15" t="s">
        <v>35</v>
      </c>
      <c r="E92" s="69" t="s">
        <v>29</v>
      </c>
      <c r="F92" s="131">
        <v>1500</v>
      </c>
      <c r="G92" s="105">
        <v>19.5</v>
      </c>
      <c r="H92" s="94">
        <v>19</v>
      </c>
      <c r="I92" s="94">
        <v>18</v>
      </c>
      <c r="J92" s="106">
        <v>17</v>
      </c>
      <c r="K92" s="103">
        <v>3899</v>
      </c>
      <c r="L92" s="95">
        <v>3704</v>
      </c>
      <c r="M92" s="95">
        <v>3548</v>
      </c>
      <c r="N92" s="164">
        <v>3314</v>
      </c>
      <c r="O92" s="285" t="s">
        <v>95</v>
      </c>
      <c r="P92" s="30" t="s">
        <v>131</v>
      </c>
      <c r="Q92" s="29" t="s">
        <v>95</v>
      </c>
      <c r="R92" s="284" t="s">
        <v>116</v>
      </c>
      <c r="S92" s="191">
        <f t="shared" si="27"/>
        <v>20.865000000000002</v>
      </c>
      <c r="T92" s="191">
        <f t="shared" si="14"/>
        <v>20.330000000000002</v>
      </c>
      <c r="U92" s="191">
        <f t="shared" si="15"/>
        <v>19.26</v>
      </c>
      <c r="V92" s="191">
        <f t="shared" si="16"/>
        <v>18.19</v>
      </c>
      <c r="W92" s="191">
        <f t="shared" si="17"/>
        <v>4171.93</v>
      </c>
      <c r="X92" s="191">
        <f t="shared" si="18"/>
        <v>3963.28</v>
      </c>
      <c r="Y92" s="191">
        <f t="shared" si="19"/>
        <v>3796.36</v>
      </c>
      <c r="Z92" s="191">
        <f t="shared" si="20"/>
        <v>3545.98</v>
      </c>
      <c r="AA92" s="192">
        <v>19.5</v>
      </c>
      <c r="AB92" s="192">
        <f t="shared" si="21"/>
        <v>21</v>
      </c>
      <c r="AC92" s="192">
        <f t="shared" si="28"/>
        <v>20</v>
      </c>
      <c r="AD92" s="192">
        <f t="shared" si="22"/>
        <v>19</v>
      </c>
      <c r="AE92" s="191">
        <f t="shared" si="23"/>
        <v>4172</v>
      </c>
      <c r="AF92" s="191">
        <f t="shared" si="24"/>
        <v>3964</v>
      </c>
      <c r="AG92" s="191">
        <f t="shared" si="25"/>
        <v>3797</v>
      </c>
      <c r="AH92" s="191">
        <f t="shared" si="26"/>
        <v>3546</v>
      </c>
    </row>
    <row r="93" spans="1:34" ht="12">
      <c r="A93" s="58" t="s">
        <v>30</v>
      </c>
      <c r="B93" s="6" t="s">
        <v>56</v>
      </c>
      <c r="C93" s="62" t="s">
        <v>56</v>
      </c>
      <c r="D93" s="15" t="s">
        <v>35</v>
      </c>
      <c r="E93" s="69">
        <v>-18</v>
      </c>
      <c r="F93" s="131">
        <v>1500</v>
      </c>
      <c r="G93" s="105">
        <v>20.5</v>
      </c>
      <c r="H93" s="94">
        <v>19.5</v>
      </c>
      <c r="I93" s="94">
        <v>19</v>
      </c>
      <c r="J93" s="106">
        <v>17.5</v>
      </c>
      <c r="K93" s="103">
        <v>4094</v>
      </c>
      <c r="L93" s="95">
        <v>3889</v>
      </c>
      <c r="M93" s="95">
        <v>3725</v>
      </c>
      <c r="N93" s="164">
        <v>3480</v>
      </c>
      <c r="O93" s="285" t="s">
        <v>138</v>
      </c>
      <c r="P93" s="30" t="s">
        <v>131</v>
      </c>
      <c r="Q93" s="29" t="s">
        <v>138</v>
      </c>
      <c r="R93" s="284" t="s">
        <v>116</v>
      </c>
      <c r="S93" s="191">
        <f t="shared" si="27"/>
        <v>21.935000000000002</v>
      </c>
      <c r="T93" s="191">
        <f t="shared" si="14"/>
        <v>20.865000000000002</v>
      </c>
      <c r="U93" s="191">
        <f t="shared" si="15"/>
        <v>20.330000000000002</v>
      </c>
      <c r="V93" s="191">
        <f t="shared" si="16"/>
        <v>18.725</v>
      </c>
      <c r="W93" s="191">
        <f t="shared" si="17"/>
        <v>4380.58</v>
      </c>
      <c r="X93" s="191">
        <f t="shared" si="18"/>
        <v>4161.2300000000005</v>
      </c>
      <c r="Y93" s="191">
        <f t="shared" si="19"/>
        <v>3985.7500000000005</v>
      </c>
      <c r="Z93" s="191">
        <f t="shared" si="20"/>
        <v>3723.6000000000004</v>
      </c>
      <c r="AA93" s="192">
        <v>20.5</v>
      </c>
      <c r="AB93" s="192">
        <v>19.5</v>
      </c>
      <c r="AC93" s="192">
        <f t="shared" si="28"/>
        <v>21</v>
      </c>
      <c r="AD93" s="192">
        <v>17.5</v>
      </c>
      <c r="AE93" s="191">
        <f t="shared" si="23"/>
        <v>4381</v>
      </c>
      <c r="AF93" s="191">
        <f t="shared" si="24"/>
        <v>4162</v>
      </c>
      <c r="AG93" s="191">
        <f t="shared" si="25"/>
        <v>3986</v>
      </c>
      <c r="AH93" s="191">
        <f t="shared" si="26"/>
        <v>3724</v>
      </c>
    </row>
    <row r="94" spans="1:34" ht="12">
      <c r="A94" s="58" t="s">
        <v>30</v>
      </c>
      <c r="B94" s="6" t="s">
        <v>32</v>
      </c>
      <c r="C94" s="62" t="s">
        <v>57</v>
      </c>
      <c r="D94" s="65" t="s">
        <v>148</v>
      </c>
      <c r="E94" s="69" t="s">
        <v>28</v>
      </c>
      <c r="F94" s="131">
        <v>6000</v>
      </c>
      <c r="G94" s="105">
        <v>60</v>
      </c>
      <c r="H94" s="94">
        <v>57</v>
      </c>
      <c r="I94" s="94">
        <v>54.5</v>
      </c>
      <c r="J94" s="106">
        <v>51</v>
      </c>
      <c r="K94" s="103">
        <v>14913</v>
      </c>
      <c r="L94" s="95">
        <v>14167</v>
      </c>
      <c r="M94" s="95">
        <v>13571</v>
      </c>
      <c r="N94" s="164">
        <v>12676</v>
      </c>
      <c r="O94" s="285" t="s">
        <v>95</v>
      </c>
      <c r="P94" s="30" t="s">
        <v>140</v>
      </c>
      <c r="Q94" s="29" t="s">
        <v>95</v>
      </c>
      <c r="R94" s="284" t="s">
        <v>145</v>
      </c>
      <c r="S94" s="191">
        <f t="shared" si="27"/>
        <v>64.2</v>
      </c>
      <c r="T94" s="191">
        <f t="shared" si="14"/>
        <v>60.99</v>
      </c>
      <c r="U94" s="191">
        <f t="shared" si="15"/>
        <v>58.315000000000005</v>
      </c>
      <c r="V94" s="191">
        <f t="shared" si="16"/>
        <v>54.57</v>
      </c>
      <c r="W94" s="191">
        <f t="shared" si="17"/>
        <v>15956.910000000002</v>
      </c>
      <c r="X94" s="191">
        <f t="shared" si="18"/>
        <v>15158.69</v>
      </c>
      <c r="Y94" s="191">
        <f t="shared" si="19"/>
        <v>14520.970000000001</v>
      </c>
      <c r="Z94" s="191">
        <f t="shared" si="20"/>
        <v>13563.320000000002</v>
      </c>
      <c r="AA94" s="192">
        <f t="shared" si="29"/>
        <v>65</v>
      </c>
      <c r="AB94" s="192">
        <f t="shared" si="21"/>
        <v>61</v>
      </c>
      <c r="AC94" s="192">
        <v>54.5</v>
      </c>
      <c r="AD94" s="192">
        <f t="shared" si="22"/>
        <v>55</v>
      </c>
      <c r="AE94" s="191">
        <f t="shared" si="23"/>
        <v>15957</v>
      </c>
      <c r="AF94" s="191">
        <f t="shared" si="24"/>
        <v>15159</v>
      </c>
      <c r="AG94" s="191">
        <f t="shared" si="25"/>
        <v>14521</v>
      </c>
      <c r="AH94" s="191">
        <f t="shared" si="26"/>
        <v>13564</v>
      </c>
    </row>
    <row r="95" spans="1:34" ht="12">
      <c r="A95" s="58" t="s">
        <v>30</v>
      </c>
      <c r="B95" s="6" t="s">
        <v>32</v>
      </c>
      <c r="C95" s="62" t="s">
        <v>57</v>
      </c>
      <c r="D95" s="65" t="s">
        <v>148</v>
      </c>
      <c r="E95" s="69" t="s">
        <v>29</v>
      </c>
      <c r="F95" s="131">
        <v>6000</v>
      </c>
      <c r="G95" s="105">
        <v>70</v>
      </c>
      <c r="H95" s="94">
        <v>66.5</v>
      </c>
      <c r="I95" s="94">
        <v>63.5</v>
      </c>
      <c r="J95" s="106">
        <v>59.5</v>
      </c>
      <c r="K95" s="103">
        <v>17382</v>
      </c>
      <c r="L95" s="95">
        <v>16513</v>
      </c>
      <c r="M95" s="95">
        <v>15818</v>
      </c>
      <c r="N95" s="164">
        <v>14775</v>
      </c>
      <c r="O95" s="285" t="s">
        <v>95</v>
      </c>
      <c r="P95" s="30" t="s">
        <v>140</v>
      </c>
      <c r="Q95" s="72" t="s">
        <v>95</v>
      </c>
      <c r="R95" s="284" t="s">
        <v>145</v>
      </c>
      <c r="S95" s="191">
        <f t="shared" si="27"/>
        <v>74.9</v>
      </c>
      <c r="T95" s="191">
        <f t="shared" si="14"/>
        <v>71.155</v>
      </c>
      <c r="U95" s="191">
        <f t="shared" si="15"/>
        <v>67.94500000000001</v>
      </c>
      <c r="V95" s="191">
        <f t="shared" si="16"/>
        <v>63.665000000000006</v>
      </c>
      <c r="W95" s="191">
        <f t="shared" si="17"/>
        <v>18598.74</v>
      </c>
      <c r="X95" s="191">
        <f t="shared" si="18"/>
        <v>17668.91</v>
      </c>
      <c r="Y95" s="191">
        <f t="shared" si="19"/>
        <v>16925.260000000002</v>
      </c>
      <c r="Z95" s="191">
        <f t="shared" si="20"/>
        <v>15809.250000000002</v>
      </c>
      <c r="AA95" s="192">
        <f t="shared" si="29"/>
        <v>75</v>
      </c>
      <c r="AB95" s="192">
        <v>66.5</v>
      </c>
      <c r="AC95" s="192">
        <v>63.5</v>
      </c>
      <c r="AD95" s="192">
        <v>59.5</v>
      </c>
      <c r="AE95" s="191">
        <f t="shared" si="23"/>
        <v>18599</v>
      </c>
      <c r="AF95" s="191">
        <f t="shared" si="24"/>
        <v>17669</v>
      </c>
      <c r="AG95" s="191">
        <f t="shared" si="25"/>
        <v>16926</v>
      </c>
      <c r="AH95" s="191">
        <f t="shared" si="26"/>
        <v>15810</v>
      </c>
    </row>
    <row r="96" spans="1:34" ht="12.75" thickBot="1">
      <c r="A96" s="58" t="s">
        <v>30</v>
      </c>
      <c r="B96" s="13" t="s">
        <v>32</v>
      </c>
      <c r="C96" s="63" t="s">
        <v>57</v>
      </c>
      <c r="D96" s="16" t="s">
        <v>148</v>
      </c>
      <c r="E96" s="70">
        <v>-18</v>
      </c>
      <c r="F96" s="133">
        <v>6000</v>
      </c>
      <c r="G96" s="107">
        <v>73</v>
      </c>
      <c r="H96" s="97">
        <v>69.5</v>
      </c>
      <c r="I96" s="97">
        <v>66.5</v>
      </c>
      <c r="J96" s="108">
        <v>62.5</v>
      </c>
      <c r="K96" s="104">
        <v>18251</v>
      </c>
      <c r="L96" s="98">
        <v>17338</v>
      </c>
      <c r="M96" s="98">
        <v>16608</v>
      </c>
      <c r="N96" s="165">
        <v>15513</v>
      </c>
      <c r="O96" s="286" t="s">
        <v>138</v>
      </c>
      <c r="P96" s="287" t="s">
        <v>140</v>
      </c>
      <c r="Q96" s="277" t="s">
        <v>138</v>
      </c>
      <c r="R96" s="288" t="s">
        <v>145</v>
      </c>
      <c r="S96" s="191">
        <f t="shared" si="27"/>
        <v>78.11</v>
      </c>
      <c r="T96" s="191">
        <f t="shared" si="14"/>
        <v>74.36500000000001</v>
      </c>
      <c r="U96" s="191">
        <f t="shared" si="15"/>
        <v>71.155</v>
      </c>
      <c r="V96" s="191">
        <f t="shared" si="16"/>
        <v>66.875</v>
      </c>
      <c r="W96" s="191">
        <f t="shared" si="17"/>
        <v>19528.57</v>
      </c>
      <c r="X96" s="191">
        <f t="shared" si="18"/>
        <v>18551.66</v>
      </c>
      <c r="Y96" s="191">
        <f t="shared" si="19"/>
        <v>17770.56</v>
      </c>
      <c r="Z96" s="191">
        <f t="shared" si="20"/>
        <v>16598.91</v>
      </c>
      <c r="AA96" s="192">
        <v>73</v>
      </c>
      <c r="AB96" s="192">
        <v>69.5</v>
      </c>
      <c r="AC96" s="192">
        <v>66.5</v>
      </c>
      <c r="AD96" s="192">
        <v>62.5</v>
      </c>
      <c r="AE96" s="191">
        <f t="shared" si="23"/>
        <v>19529</v>
      </c>
      <c r="AF96" s="191">
        <f t="shared" si="24"/>
        <v>18552</v>
      </c>
      <c r="AG96" s="191">
        <f t="shared" si="25"/>
        <v>17771</v>
      </c>
      <c r="AH96" s="191">
        <f t="shared" si="26"/>
        <v>16599</v>
      </c>
    </row>
    <row r="97" spans="1:22" ht="12">
      <c r="A97" s="296" t="s">
        <v>59</v>
      </c>
      <c r="B97" s="297"/>
      <c r="C97" s="297"/>
      <c r="D97" s="297"/>
      <c r="E97" s="297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333"/>
      <c r="S97" s="44"/>
      <c r="T97" s="45"/>
      <c r="U97" s="44"/>
      <c r="V97" s="45"/>
    </row>
    <row r="98" spans="1:22" ht="12">
      <c r="A98" s="300" t="s">
        <v>60</v>
      </c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2"/>
      <c r="S98" s="47"/>
      <c r="T98" s="47"/>
      <c r="U98" s="47"/>
      <c r="V98" s="47"/>
    </row>
    <row r="99" spans="1:22" ht="12">
      <c r="A99" s="300" t="s">
        <v>160</v>
      </c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2"/>
      <c r="S99" s="44"/>
      <c r="T99" s="45"/>
      <c r="U99" s="44"/>
      <c r="V99" s="45"/>
    </row>
    <row r="100" spans="1:22" ht="15" customHeight="1">
      <c r="A100" s="303" t="s">
        <v>61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5"/>
      <c r="S100" s="49"/>
      <c r="T100" s="49"/>
      <c r="U100" s="49"/>
      <c r="V100" s="49"/>
    </row>
    <row r="101" spans="1:22" ht="15">
      <c r="A101" s="198" t="s">
        <v>71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200"/>
      <c r="S101" s="46"/>
      <c r="T101" s="46"/>
      <c r="U101" s="46"/>
      <c r="V101" s="54"/>
    </row>
    <row r="102" spans="1:22" ht="15">
      <c r="A102" s="198" t="s">
        <v>69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200"/>
      <c r="S102" s="46"/>
      <c r="T102" s="46"/>
      <c r="U102" s="46"/>
      <c r="V102" s="54"/>
    </row>
    <row r="103" spans="1:22" ht="15">
      <c r="A103" s="198" t="s">
        <v>70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200"/>
      <c r="S103" s="46"/>
      <c r="T103" s="46"/>
      <c r="U103" s="46"/>
      <c r="V103" s="54"/>
    </row>
    <row r="104" spans="1:22" ht="14.25">
      <c r="A104" s="53" t="s">
        <v>62</v>
      </c>
      <c r="B104" s="52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50"/>
      <c r="T104" s="50"/>
      <c r="U104" s="50"/>
      <c r="V104" s="50"/>
    </row>
    <row r="105" spans="1:22" ht="21.75" customHeight="1">
      <c r="A105" s="293" t="s">
        <v>155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5"/>
      <c r="S105" s="51"/>
      <c r="T105" s="51"/>
      <c r="U105" s="51"/>
      <c r="V105" s="51"/>
    </row>
    <row r="106" spans="1:22" ht="15" customHeight="1">
      <c r="A106" s="293" t="s">
        <v>64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5"/>
      <c r="S106" s="51"/>
      <c r="T106" s="51"/>
      <c r="U106" s="51"/>
      <c r="V106" s="51"/>
    </row>
    <row r="107" spans="1:22" ht="15" customHeight="1">
      <c r="A107" s="293" t="s">
        <v>74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5"/>
      <c r="S107" s="51"/>
      <c r="T107" s="51"/>
      <c r="U107" s="51"/>
      <c r="V107" s="51"/>
    </row>
    <row r="108" spans="1:22" ht="15" customHeight="1">
      <c r="A108" s="293" t="s">
        <v>75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5"/>
      <c r="S108" s="51"/>
      <c r="T108" s="51"/>
      <c r="U108" s="51"/>
      <c r="V108" s="51"/>
    </row>
    <row r="109" spans="1:22" ht="15" customHeight="1">
      <c r="A109" s="293" t="s">
        <v>76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5"/>
      <c r="S109" s="51"/>
      <c r="T109" s="51"/>
      <c r="U109" s="51"/>
      <c r="V109" s="51"/>
    </row>
    <row r="110" spans="1:18" ht="15" customHeight="1">
      <c r="A110" s="293" t="s">
        <v>150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195"/>
    </row>
    <row r="111" spans="1:22" ht="15" customHeight="1">
      <c r="A111" s="308" t="s">
        <v>77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10"/>
      <c r="S111" s="51"/>
      <c r="T111" s="51"/>
      <c r="U111" s="51"/>
      <c r="V111" s="51"/>
    </row>
    <row r="112" spans="1:22" ht="15" customHeight="1">
      <c r="A112" s="293" t="s">
        <v>65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5"/>
      <c r="S112" s="51"/>
      <c r="T112" s="51"/>
      <c r="U112" s="51"/>
      <c r="V112" s="51"/>
    </row>
    <row r="113" spans="1:22" ht="15" customHeight="1">
      <c r="A113" s="293" t="s">
        <v>159</v>
      </c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5"/>
      <c r="S113" s="51"/>
      <c r="T113" s="51"/>
      <c r="U113" s="51"/>
      <c r="V113" s="51"/>
    </row>
    <row r="114" spans="1:22" ht="15" customHeight="1">
      <c r="A114" s="293" t="s">
        <v>78</v>
      </c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5"/>
      <c r="S114" s="51"/>
      <c r="T114" s="51"/>
      <c r="U114" s="51"/>
      <c r="V114" s="51"/>
    </row>
    <row r="115" spans="1:22" ht="15" customHeight="1">
      <c r="A115" s="293" t="s">
        <v>161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5"/>
      <c r="S115" s="51"/>
      <c r="T115" s="51"/>
      <c r="U115" s="51"/>
      <c r="V115" s="51"/>
    </row>
    <row r="116" spans="1:22" ht="15" customHeight="1">
      <c r="A116" s="293" t="s">
        <v>66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5"/>
      <c r="S116" s="51"/>
      <c r="T116" s="51"/>
      <c r="U116" s="51"/>
      <c r="V116" s="51"/>
    </row>
    <row r="117" spans="1:22" ht="22.5" customHeight="1">
      <c r="A117" s="293" t="s">
        <v>72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5"/>
      <c r="S117" s="51"/>
      <c r="T117" s="51"/>
      <c r="U117" s="51"/>
      <c r="V117" s="51"/>
    </row>
    <row r="118" spans="1:22" ht="15" customHeight="1">
      <c r="A118" s="293" t="s">
        <v>67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5"/>
      <c r="S118" s="51"/>
      <c r="T118" s="51"/>
      <c r="U118" s="51"/>
      <c r="V118" s="51"/>
    </row>
    <row r="119" spans="1:22" ht="15" customHeight="1">
      <c r="A119" s="293" t="s">
        <v>153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5"/>
      <c r="S119" s="51"/>
      <c r="T119" s="51"/>
      <c r="U119" s="51"/>
      <c r="V119" s="51"/>
    </row>
    <row r="120" spans="1:22" ht="15" customHeight="1">
      <c r="A120" s="293" t="s">
        <v>68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5"/>
      <c r="S120" s="51"/>
      <c r="T120" s="51"/>
      <c r="U120" s="51"/>
      <c r="V120" s="51"/>
    </row>
    <row r="121" spans="1:22" ht="15.75" customHeight="1">
      <c r="A121" s="293" t="s">
        <v>73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5"/>
      <c r="S121" s="51"/>
      <c r="T121" s="51"/>
      <c r="U121" s="51"/>
      <c r="V121" s="51"/>
    </row>
    <row r="122" spans="1:18" ht="15.75" customHeight="1" thickBot="1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306" t="s">
        <v>152</v>
      </c>
      <c r="Q122" s="306"/>
      <c r="R122" s="307"/>
    </row>
  </sheetData>
  <sheetProtection/>
  <autoFilter ref="A6:V122"/>
  <mergeCells count="37">
    <mergeCell ref="P122:R122"/>
    <mergeCell ref="A116:R116"/>
    <mergeCell ref="A117:R117"/>
    <mergeCell ref="A118:R118"/>
    <mergeCell ref="A119:R119"/>
    <mergeCell ref="A120:R120"/>
    <mergeCell ref="A121:R121"/>
    <mergeCell ref="A109:R109"/>
    <mergeCell ref="A111:R111"/>
    <mergeCell ref="A112:R112"/>
    <mergeCell ref="A113:R113"/>
    <mergeCell ref="A114:R114"/>
    <mergeCell ref="A115:R115"/>
    <mergeCell ref="A110:Q110"/>
    <mergeCell ref="A98:R98"/>
    <mergeCell ref="A100:R100"/>
    <mergeCell ref="A105:R105"/>
    <mergeCell ref="A106:R106"/>
    <mergeCell ref="A107:R107"/>
    <mergeCell ref="A108:R108"/>
    <mergeCell ref="A99:R99"/>
    <mergeCell ref="F5:F6"/>
    <mergeCell ref="G5:J5"/>
    <mergeCell ref="K5:N5"/>
    <mergeCell ref="O5:P5"/>
    <mergeCell ref="Q5:R5"/>
    <mergeCell ref="A97:R97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47 P64:P93 P48:P63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H122"/>
  <sheetViews>
    <sheetView zoomScale="90" zoomScaleNormal="90" zoomScalePageLayoutView="0" workbookViewId="0" topLeftCell="A10">
      <selection activeCell="B64" sqref="B64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18.28125" style="5" customWidth="1"/>
    <col min="4" max="4" width="18.8515625" style="5" customWidth="1"/>
    <col min="5" max="14" width="9.140625" style="5" customWidth="1"/>
    <col min="15" max="15" width="16.421875" style="5" customWidth="1"/>
    <col min="16" max="16" width="11.8515625" style="5" bestFit="1" customWidth="1"/>
    <col min="17" max="17" width="14.7109375" style="5" customWidth="1"/>
    <col min="18" max="18" width="11.8515625" style="5" bestFit="1" customWidth="1"/>
    <col min="19" max="19" width="0" style="5" hidden="1" customWidth="1"/>
    <col min="20" max="22" width="9.140625" style="5" hidden="1" customWidth="1"/>
    <col min="23" max="23" width="11.00390625" style="5" hidden="1" customWidth="1"/>
    <col min="24" max="24" width="11.7109375" style="5" hidden="1" customWidth="1"/>
    <col min="25" max="25" width="10.8515625" style="5" hidden="1" customWidth="1"/>
    <col min="26" max="26" width="11.140625" style="5" hidden="1" customWidth="1"/>
    <col min="27" max="29" width="9.140625" style="5" hidden="1" customWidth="1"/>
    <col min="30" max="30" width="0" style="5" hidden="1" customWidth="1"/>
    <col min="31" max="31" width="11.00390625" style="5" hidden="1" customWidth="1"/>
    <col min="32" max="32" width="11.421875" style="5" hidden="1" customWidth="1"/>
    <col min="33" max="33" width="11.140625" style="5" hidden="1" customWidth="1"/>
    <col min="34" max="34" width="11.57421875" style="5" hidden="1" customWidth="1"/>
    <col min="35" max="35" width="0" style="5" hidden="1" customWidth="1"/>
    <col min="36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21.7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34" ht="12">
      <c r="A7" s="58" t="s">
        <v>31</v>
      </c>
      <c r="B7" s="58" t="s">
        <v>38</v>
      </c>
      <c r="C7" s="59" t="s">
        <v>80</v>
      </c>
      <c r="D7" s="64" t="s">
        <v>148</v>
      </c>
      <c r="E7" s="68" t="s">
        <v>28</v>
      </c>
      <c r="F7" s="88">
        <v>3000</v>
      </c>
      <c r="G7" s="78">
        <v>15</v>
      </c>
      <c r="H7" s="79">
        <v>14</v>
      </c>
      <c r="I7" s="79">
        <v>13.5</v>
      </c>
      <c r="J7" s="85">
        <v>13</v>
      </c>
      <c r="K7" s="90">
        <v>3063</v>
      </c>
      <c r="L7" s="80">
        <v>2950</v>
      </c>
      <c r="M7" s="80">
        <v>2859</v>
      </c>
      <c r="N7" s="157">
        <v>2724</v>
      </c>
      <c r="O7" s="289" t="s">
        <v>187</v>
      </c>
      <c r="P7" s="153" t="s">
        <v>99</v>
      </c>
      <c r="Q7" s="289" t="s">
        <v>187</v>
      </c>
      <c r="R7" s="153" t="s">
        <v>122</v>
      </c>
      <c r="S7" s="191">
        <f>G7*1.07</f>
        <v>16.05</v>
      </c>
      <c r="T7" s="191">
        <f aca="true" t="shared" si="0" ref="T7:T68">H7*1.07</f>
        <v>14.98</v>
      </c>
      <c r="U7" s="191">
        <f aca="true" t="shared" si="1" ref="U7:U68">I7*1.07</f>
        <v>14.445</v>
      </c>
      <c r="V7" s="191">
        <f aca="true" t="shared" si="2" ref="V7:V68">J7*1.07</f>
        <v>13.91</v>
      </c>
      <c r="W7" s="191">
        <f aca="true" t="shared" si="3" ref="W7:W68">K7*1.07</f>
        <v>3277.4100000000003</v>
      </c>
      <c r="X7" s="191">
        <f aca="true" t="shared" si="4" ref="X7:X68">L7*1.07</f>
        <v>3156.5</v>
      </c>
      <c r="Y7" s="191">
        <f aca="true" t="shared" si="5" ref="Y7:Y68">M7*1.07</f>
        <v>3059.13</v>
      </c>
      <c r="Z7" s="191">
        <f aca="true" t="shared" si="6" ref="Z7:Z68">N7*1.07</f>
        <v>2914.6800000000003</v>
      </c>
      <c r="AA7" s="192">
        <f>ROUNDUP(S7,0)</f>
        <v>17</v>
      </c>
      <c r="AB7" s="192">
        <f aca="true" t="shared" si="7" ref="AB7:AB68">ROUNDUP(T7,0)</f>
        <v>15</v>
      </c>
      <c r="AC7" s="192">
        <v>13.5</v>
      </c>
      <c r="AD7" s="191">
        <f>ROUNDUP(V7,0)</f>
        <v>14</v>
      </c>
      <c r="AE7" s="191">
        <f aca="true" t="shared" si="8" ref="AE7:AE68">ROUNDUP(W7,0)</f>
        <v>3278</v>
      </c>
      <c r="AF7" s="191">
        <f aca="true" t="shared" si="9" ref="AF7:AF68">ROUNDUP(X7,0)</f>
        <v>3157</v>
      </c>
      <c r="AG7" s="191">
        <f aca="true" t="shared" si="10" ref="AG7:AG68">ROUNDUP(Y7,0)</f>
        <v>3060</v>
      </c>
      <c r="AH7" s="191">
        <f aca="true" t="shared" si="11" ref="AH7:AH68">ROUNDUP(Z7,0)</f>
        <v>2915</v>
      </c>
    </row>
    <row r="8" spans="1:34" ht="12">
      <c r="A8" s="58" t="s">
        <v>31</v>
      </c>
      <c r="B8" s="57" t="s">
        <v>38</v>
      </c>
      <c r="C8" s="60" t="s">
        <v>80</v>
      </c>
      <c r="D8" s="65" t="s">
        <v>148</v>
      </c>
      <c r="E8" s="69" t="s">
        <v>29</v>
      </c>
      <c r="F8" s="68">
        <v>3000</v>
      </c>
      <c r="G8" s="17">
        <v>16.5</v>
      </c>
      <c r="H8" s="7">
        <v>16</v>
      </c>
      <c r="I8" s="7">
        <v>15.5</v>
      </c>
      <c r="J8" s="18">
        <v>14.5</v>
      </c>
      <c r="K8" s="22">
        <v>3402</v>
      </c>
      <c r="L8" s="8">
        <v>3272</v>
      </c>
      <c r="M8" s="8">
        <v>3168</v>
      </c>
      <c r="N8" s="156">
        <v>3012</v>
      </c>
      <c r="O8" s="276" t="s">
        <v>187</v>
      </c>
      <c r="P8" s="154" t="s">
        <v>99</v>
      </c>
      <c r="Q8" s="276" t="s">
        <v>187</v>
      </c>
      <c r="R8" s="154" t="s">
        <v>122</v>
      </c>
      <c r="S8" s="191">
        <f aca="true" t="shared" si="12" ref="S8:S69">G8*1.07</f>
        <v>17.655</v>
      </c>
      <c r="T8" s="191">
        <f t="shared" si="0"/>
        <v>17.12</v>
      </c>
      <c r="U8" s="191">
        <f t="shared" si="1"/>
        <v>16.585</v>
      </c>
      <c r="V8" s="191">
        <f t="shared" si="2"/>
        <v>15.515</v>
      </c>
      <c r="W8" s="191">
        <f t="shared" si="3"/>
        <v>3640.1400000000003</v>
      </c>
      <c r="X8" s="191">
        <f t="shared" si="4"/>
        <v>3501.0400000000004</v>
      </c>
      <c r="Y8" s="191">
        <f t="shared" si="5"/>
        <v>3389.76</v>
      </c>
      <c r="Z8" s="191">
        <f t="shared" si="6"/>
        <v>3222.84</v>
      </c>
      <c r="AA8" s="192">
        <v>16.5</v>
      </c>
      <c r="AB8" s="192">
        <f t="shared" si="7"/>
        <v>18</v>
      </c>
      <c r="AC8" s="192">
        <v>15.5</v>
      </c>
      <c r="AD8" s="191">
        <v>14.5</v>
      </c>
      <c r="AE8" s="191">
        <f t="shared" si="8"/>
        <v>3641</v>
      </c>
      <c r="AF8" s="191">
        <f t="shared" si="9"/>
        <v>3502</v>
      </c>
      <c r="AG8" s="191">
        <f t="shared" si="10"/>
        <v>3390</v>
      </c>
      <c r="AH8" s="191">
        <f t="shared" si="11"/>
        <v>3223</v>
      </c>
    </row>
    <row r="9" spans="1:34" ht="12">
      <c r="A9" s="58" t="s">
        <v>31</v>
      </c>
      <c r="B9" s="57" t="s">
        <v>38</v>
      </c>
      <c r="C9" s="60" t="s">
        <v>80</v>
      </c>
      <c r="D9" s="65" t="s">
        <v>148</v>
      </c>
      <c r="E9" s="69">
        <v>-18</v>
      </c>
      <c r="F9" s="68">
        <v>3000</v>
      </c>
      <c r="G9" s="17">
        <v>17</v>
      </c>
      <c r="H9" s="7">
        <v>16.5</v>
      </c>
      <c r="I9" s="7">
        <v>16</v>
      </c>
      <c r="J9" s="18">
        <v>15</v>
      </c>
      <c r="K9" s="22">
        <v>3532</v>
      </c>
      <c r="L9" s="8">
        <v>3395</v>
      </c>
      <c r="M9" s="8">
        <v>3286</v>
      </c>
      <c r="N9" s="156">
        <v>3122</v>
      </c>
      <c r="O9" s="161" t="s">
        <v>126</v>
      </c>
      <c r="P9" s="154" t="s">
        <v>99</v>
      </c>
      <c r="Q9" s="161" t="s">
        <v>126</v>
      </c>
      <c r="R9" s="154" t="s">
        <v>122</v>
      </c>
      <c r="S9" s="191">
        <f t="shared" si="12"/>
        <v>18.19</v>
      </c>
      <c r="T9" s="191">
        <f t="shared" si="0"/>
        <v>17.655</v>
      </c>
      <c r="U9" s="191">
        <f t="shared" si="1"/>
        <v>17.12</v>
      </c>
      <c r="V9" s="191">
        <f t="shared" si="2"/>
        <v>16.05</v>
      </c>
      <c r="W9" s="191">
        <f t="shared" si="3"/>
        <v>3779.2400000000002</v>
      </c>
      <c r="X9" s="191">
        <f t="shared" si="4"/>
        <v>3632.65</v>
      </c>
      <c r="Y9" s="191">
        <f t="shared" si="5"/>
        <v>3516.02</v>
      </c>
      <c r="Z9" s="191">
        <f t="shared" si="6"/>
        <v>3340.5400000000004</v>
      </c>
      <c r="AA9" s="192">
        <f>ROUNDUP(S9,0)</f>
        <v>19</v>
      </c>
      <c r="AB9" s="192">
        <v>16.5</v>
      </c>
      <c r="AC9" s="192">
        <f>ROUNDUP(U9,0)</f>
        <v>18</v>
      </c>
      <c r="AD9" s="191">
        <f>ROUNDUP(V9,0)</f>
        <v>17</v>
      </c>
      <c r="AE9" s="191">
        <f t="shared" si="8"/>
        <v>3780</v>
      </c>
      <c r="AF9" s="191">
        <f t="shared" si="9"/>
        <v>3633</v>
      </c>
      <c r="AG9" s="191">
        <f t="shared" si="10"/>
        <v>3517</v>
      </c>
      <c r="AH9" s="191">
        <f t="shared" si="11"/>
        <v>3341</v>
      </c>
    </row>
    <row r="10" spans="1:34" ht="12">
      <c r="A10" s="58" t="s">
        <v>31</v>
      </c>
      <c r="B10" s="9" t="s">
        <v>25</v>
      </c>
      <c r="C10" s="61" t="s">
        <v>26</v>
      </c>
      <c r="D10" s="65" t="s">
        <v>148</v>
      </c>
      <c r="E10" s="68" t="s">
        <v>28</v>
      </c>
      <c r="F10" s="68">
        <v>3000</v>
      </c>
      <c r="G10" s="17">
        <v>33</v>
      </c>
      <c r="H10" s="7">
        <v>31.5</v>
      </c>
      <c r="I10" s="7">
        <v>30</v>
      </c>
      <c r="J10" s="18">
        <v>28</v>
      </c>
      <c r="K10" s="22">
        <v>6621</v>
      </c>
      <c r="L10" s="8">
        <v>6316</v>
      </c>
      <c r="M10" s="8">
        <v>6073</v>
      </c>
      <c r="N10" s="156">
        <v>5708</v>
      </c>
      <c r="O10" s="276" t="s">
        <v>187</v>
      </c>
      <c r="P10" s="30" t="s">
        <v>107</v>
      </c>
      <c r="Q10" s="276" t="s">
        <v>187</v>
      </c>
      <c r="R10" s="30" t="s">
        <v>121</v>
      </c>
      <c r="S10" s="191">
        <f t="shared" si="12"/>
        <v>35.31</v>
      </c>
      <c r="T10" s="191">
        <f t="shared" si="0"/>
        <v>33.705000000000005</v>
      </c>
      <c r="U10" s="191">
        <f t="shared" si="1"/>
        <v>32.1</v>
      </c>
      <c r="V10" s="191">
        <f t="shared" si="2"/>
        <v>29.96</v>
      </c>
      <c r="W10" s="191">
        <f t="shared" si="3"/>
        <v>7084.47</v>
      </c>
      <c r="X10" s="191">
        <f t="shared" si="4"/>
        <v>6758.120000000001</v>
      </c>
      <c r="Y10" s="191">
        <f t="shared" si="5"/>
        <v>6498.110000000001</v>
      </c>
      <c r="Z10" s="191">
        <f t="shared" si="6"/>
        <v>6107.56</v>
      </c>
      <c r="AA10" s="192">
        <f>ROUNDUP(S10,0)</f>
        <v>36</v>
      </c>
      <c r="AB10" s="192">
        <v>31.5</v>
      </c>
      <c r="AC10" s="192">
        <f>ROUNDUP(U10,0)</f>
        <v>33</v>
      </c>
      <c r="AD10" s="191">
        <v>28</v>
      </c>
      <c r="AE10" s="191">
        <f t="shared" si="8"/>
        <v>7085</v>
      </c>
      <c r="AF10" s="191">
        <f t="shared" si="9"/>
        <v>6759</v>
      </c>
      <c r="AG10" s="191">
        <f t="shared" si="10"/>
        <v>6499</v>
      </c>
      <c r="AH10" s="191">
        <f t="shared" si="11"/>
        <v>6108</v>
      </c>
    </row>
    <row r="11" spans="1:34" ht="12">
      <c r="A11" s="58" t="s">
        <v>31</v>
      </c>
      <c r="B11" s="6" t="s">
        <v>25</v>
      </c>
      <c r="C11" s="62" t="s">
        <v>26</v>
      </c>
      <c r="D11" s="65" t="s">
        <v>148</v>
      </c>
      <c r="E11" s="69" t="s">
        <v>29</v>
      </c>
      <c r="F11" s="69">
        <v>3000</v>
      </c>
      <c r="G11" s="17">
        <v>39</v>
      </c>
      <c r="H11" s="7">
        <v>37</v>
      </c>
      <c r="I11" s="7">
        <v>35.5</v>
      </c>
      <c r="J11" s="18">
        <v>33.5</v>
      </c>
      <c r="K11" s="22">
        <v>7851</v>
      </c>
      <c r="L11" s="8">
        <v>7485</v>
      </c>
      <c r="M11" s="8">
        <v>7192</v>
      </c>
      <c r="N11" s="156">
        <v>6753</v>
      </c>
      <c r="O11" s="276" t="s">
        <v>187</v>
      </c>
      <c r="P11" s="30" t="s">
        <v>107</v>
      </c>
      <c r="Q11" s="276" t="s">
        <v>187</v>
      </c>
      <c r="R11" s="30" t="s">
        <v>121</v>
      </c>
      <c r="S11" s="191">
        <f t="shared" si="12"/>
        <v>41.730000000000004</v>
      </c>
      <c r="T11" s="191">
        <f t="shared" si="0"/>
        <v>39.59</v>
      </c>
      <c r="U11" s="191">
        <f t="shared" si="1"/>
        <v>37.985</v>
      </c>
      <c r="V11" s="191">
        <f t="shared" si="2"/>
        <v>35.845</v>
      </c>
      <c r="W11" s="191">
        <f t="shared" si="3"/>
        <v>8400.57</v>
      </c>
      <c r="X11" s="191">
        <f t="shared" si="4"/>
        <v>8008.950000000001</v>
      </c>
      <c r="Y11" s="191">
        <f t="shared" si="5"/>
        <v>7695.4400000000005</v>
      </c>
      <c r="Z11" s="191">
        <f t="shared" si="6"/>
        <v>7225.71</v>
      </c>
      <c r="AA11" s="192">
        <f>ROUNDUP(S11,0)</f>
        <v>42</v>
      </c>
      <c r="AB11" s="192">
        <f t="shared" si="7"/>
        <v>40</v>
      </c>
      <c r="AC11" s="192">
        <v>35.5</v>
      </c>
      <c r="AD11" s="191">
        <v>33.5</v>
      </c>
      <c r="AE11" s="191">
        <f t="shared" si="8"/>
        <v>8401</v>
      </c>
      <c r="AF11" s="191">
        <f t="shared" si="9"/>
        <v>8009</v>
      </c>
      <c r="AG11" s="191">
        <f t="shared" si="10"/>
        <v>7696</v>
      </c>
      <c r="AH11" s="191">
        <f t="shared" si="11"/>
        <v>7226</v>
      </c>
    </row>
    <row r="12" spans="1:34" ht="12">
      <c r="A12" s="58" t="s">
        <v>31</v>
      </c>
      <c r="B12" s="6" t="s">
        <v>25</v>
      </c>
      <c r="C12" s="62" t="s">
        <v>26</v>
      </c>
      <c r="D12" s="65" t="s">
        <v>148</v>
      </c>
      <c r="E12" s="69">
        <v>-18</v>
      </c>
      <c r="F12" s="69">
        <v>3000</v>
      </c>
      <c r="G12" s="17">
        <v>41</v>
      </c>
      <c r="H12" s="7">
        <v>39</v>
      </c>
      <c r="I12" s="7">
        <v>37.5</v>
      </c>
      <c r="J12" s="18">
        <v>35</v>
      </c>
      <c r="K12" s="22">
        <v>8216</v>
      </c>
      <c r="L12" s="8">
        <v>7832</v>
      </c>
      <c r="M12" s="8">
        <v>7525</v>
      </c>
      <c r="N12" s="156">
        <v>7064</v>
      </c>
      <c r="O12" s="161" t="s">
        <v>126</v>
      </c>
      <c r="P12" s="30" t="s">
        <v>107</v>
      </c>
      <c r="Q12" s="161" t="s">
        <v>126</v>
      </c>
      <c r="R12" s="30" t="s">
        <v>121</v>
      </c>
      <c r="S12" s="191">
        <f t="shared" si="12"/>
        <v>43.870000000000005</v>
      </c>
      <c r="T12" s="191">
        <f t="shared" si="0"/>
        <v>41.730000000000004</v>
      </c>
      <c r="U12" s="191">
        <f t="shared" si="1"/>
        <v>40.125</v>
      </c>
      <c r="V12" s="191">
        <f t="shared" si="2"/>
        <v>37.45</v>
      </c>
      <c r="W12" s="191">
        <f t="shared" si="3"/>
        <v>8791.12</v>
      </c>
      <c r="X12" s="191">
        <f t="shared" si="4"/>
        <v>8380.24</v>
      </c>
      <c r="Y12" s="191">
        <f t="shared" si="5"/>
        <v>8051.750000000001</v>
      </c>
      <c r="Z12" s="191">
        <f t="shared" si="6"/>
        <v>7558.4800000000005</v>
      </c>
      <c r="AA12" s="192">
        <f>ROUNDUP(S12,0)</f>
        <v>44</v>
      </c>
      <c r="AB12" s="192">
        <f t="shared" si="7"/>
        <v>42</v>
      </c>
      <c r="AC12" s="192">
        <v>37.5</v>
      </c>
      <c r="AD12" s="191">
        <f>ROUNDUP(V12,0)</f>
        <v>38</v>
      </c>
      <c r="AE12" s="191">
        <f t="shared" si="8"/>
        <v>8792</v>
      </c>
      <c r="AF12" s="191">
        <f t="shared" si="9"/>
        <v>8381</v>
      </c>
      <c r="AG12" s="191">
        <f t="shared" si="10"/>
        <v>8052</v>
      </c>
      <c r="AH12" s="191">
        <f t="shared" si="11"/>
        <v>7559</v>
      </c>
    </row>
    <row r="13" spans="1:34" ht="12">
      <c r="A13" s="58" t="s">
        <v>31</v>
      </c>
      <c r="B13" s="6" t="s">
        <v>30</v>
      </c>
      <c r="C13" s="62" t="s">
        <v>79</v>
      </c>
      <c r="D13" s="65" t="s">
        <v>148</v>
      </c>
      <c r="E13" s="69" t="s">
        <v>28</v>
      </c>
      <c r="F13" s="69">
        <v>1500</v>
      </c>
      <c r="G13" s="17">
        <v>2.5</v>
      </c>
      <c r="H13" s="7">
        <v>2.5</v>
      </c>
      <c r="I13" s="7">
        <v>2.5</v>
      </c>
      <c r="J13" s="18">
        <v>2.5</v>
      </c>
      <c r="K13" s="22">
        <v>535</v>
      </c>
      <c r="L13" s="8">
        <v>535</v>
      </c>
      <c r="M13" s="8">
        <v>535</v>
      </c>
      <c r="N13" s="156">
        <v>535</v>
      </c>
      <c r="O13" s="275" t="s">
        <v>138</v>
      </c>
      <c r="P13" s="31" t="s">
        <v>109</v>
      </c>
      <c r="Q13" s="275" t="s">
        <v>138</v>
      </c>
      <c r="R13" s="31" t="s">
        <v>109</v>
      </c>
      <c r="S13" s="191">
        <f t="shared" si="12"/>
        <v>2.6750000000000003</v>
      </c>
      <c r="T13" s="191">
        <f t="shared" si="0"/>
        <v>2.6750000000000003</v>
      </c>
      <c r="U13" s="191">
        <f t="shared" si="1"/>
        <v>2.6750000000000003</v>
      </c>
      <c r="V13" s="191">
        <f t="shared" si="2"/>
        <v>2.6750000000000003</v>
      </c>
      <c r="W13" s="191">
        <f t="shared" si="3"/>
        <v>572.45</v>
      </c>
      <c r="X13" s="191">
        <f t="shared" si="4"/>
        <v>572.45</v>
      </c>
      <c r="Y13" s="191">
        <f t="shared" si="5"/>
        <v>572.45</v>
      </c>
      <c r="Z13" s="191">
        <f t="shared" si="6"/>
        <v>572.45</v>
      </c>
      <c r="AA13" s="192">
        <v>2.5</v>
      </c>
      <c r="AB13" s="192">
        <v>2.5</v>
      </c>
      <c r="AC13" s="192">
        <v>2.5</v>
      </c>
      <c r="AD13" s="191">
        <v>2.5</v>
      </c>
      <c r="AE13" s="191">
        <f t="shared" si="8"/>
        <v>573</v>
      </c>
      <c r="AF13" s="191">
        <f t="shared" si="9"/>
        <v>573</v>
      </c>
      <c r="AG13" s="191">
        <f t="shared" si="10"/>
        <v>573</v>
      </c>
      <c r="AH13" s="191">
        <f t="shared" si="11"/>
        <v>573</v>
      </c>
    </row>
    <row r="14" spans="1:34" ht="12">
      <c r="A14" s="58" t="s">
        <v>31</v>
      </c>
      <c r="B14" s="6" t="s">
        <v>30</v>
      </c>
      <c r="C14" s="62" t="s">
        <v>79</v>
      </c>
      <c r="D14" s="65" t="s">
        <v>148</v>
      </c>
      <c r="E14" s="69" t="s">
        <v>29</v>
      </c>
      <c r="F14" s="69">
        <v>1500</v>
      </c>
      <c r="G14" s="17">
        <v>2.5</v>
      </c>
      <c r="H14" s="7">
        <v>2.5</v>
      </c>
      <c r="I14" s="7">
        <v>2.5</v>
      </c>
      <c r="J14" s="18">
        <v>2.5</v>
      </c>
      <c r="K14" s="22">
        <v>535</v>
      </c>
      <c r="L14" s="8">
        <v>535</v>
      </c>
      <c r="M14" s="8">
        <v>535</v>
      </c>
      <c r="N14" s="156">
        <v>535</v>
      </c>
      <c r="O14" s="275" t="s">
        <v>138</v>
      </c>
      <c r="P14" s="31" t="s">
        <v>109</v>
      </c>
      <c r="Q14" s="275" t="s">
        <v>138</v>
      </c>
      <c r="R14" s="31" t="s">
        <v>109</v>
      </c>
      <c r="S14" s="191">
        <f t="shared" si="12"/>
        <v>2.6750000000000003</v>
      </c>
      <c r="T14" s="191">
        <f t="shared" si="0"/>
        <v>2.6750000000000003</v>
      </c>
      <c r="U14" s="191">
        <f t="shared" si="1"/>
        <v>2.6750000000000003</v>
      </c>
      <c r="V14" s="191">
        <f t="shared" si="2"/>
        <v>2.6750000000000003</v>
      </c>
      <c r="W14" s="191">
        <f t="shared" si="3"/>
        <v>572.45</v>
      </c>
      <c r="X14" s="191">
        <f t="shared" si="4"/>
        <v>572.45</v>
      </c>
      <c r="Y14" s="191">
        <f t="shared" si="5"/>
        <v>572.45</v>
      </c>
      <c r="Z14" s="191">
        <f t="shared" si="6"/>
        <v>572.45</v>
      </c>
      <c r="AA14" s="192">
        <v>2.5</v>
      </c>
      <c r="AB14" s="192">
        <v>2.5</v>
      </c>
      <c r="AC14" s="192">
        <v>2.5</v>
      </c>
      <c r="AD14" s="191">
        <v>2.5</v>
      </c>
      <c r="AE14" s="191">
        <f t="shared" si="8"/>
        <v>573</v>
      </c>
      <c r="AF14" s="191">
        <f t="shared" si="9"/>
        <v>573</v>
      </c>
      <c r="AG14" s="191">
        <f t="shared" si="10"/>
        <v>573</v>
      </c>
      <c r="AH14" s="191">
        <f t="shared" si="11"/>
        <v>573</v>
      </c>
    </row>
    <row r="15" spans="1:34" ht="12">
      <c r="A15" s="58" t="s">
        <v>31</v>
      </c>
      <c r="B15" s="6" t="s">
        <v>30</v>
      </c>
      <c r="C15" s="62" t="s">
        <v>79</v>
      </c>
      <c r="D15" s="65" t="s">
        <v>148</v>
      </c>
      <c r="E15" s="69">
        <v>-18</v>
      </c>
      <c r="F15" s="69">
        <v>1500</v>
      </c>
      <c r="G15" s="17">
        <v>2.5</v>
      </c>
      <c r="H15" s="7">
        <v>2.5</v>
      </c>
      <c r="I15" s="7">
        <v>2.5</v>
      </c>
      <c r="J15" s="18">
        <v>2.5</v>
      </c>
      <c r="K15" s="22">
        <v>535</v>
      </c>
      <c r="L15" s="8">
        <v>535</v>
      </c>
      <c r="M15" s="8">
        <v>535</v>
      </c>
      <c r="N15" s="156">
        <v>535</v>
      </c>
      <c r="O15" s="275" t="s">
        <v>126</v>
      </c>
      <c r="P15" s="31" t="s">
        <v>109</v>
      </c>
      <c r="Q15" s="275" t="s">
        <v>126</v>
      </c>
      <c r="R15" s="31" t="s">
        <v>109</v>
      </c>
      <c r="S15" s="191">
        <f t="shared" si="12"/>
        <v>2.6750000000000003</v>
      </c>
      <c r="T15" s="191">
        <f t="shared" si="0"/>
        <v>2.6750000000000003</v>
      </c>
      <c r="U15" s="191">
        <f t="shared" si="1"/>
        <v>2.6750000000000003</v>
      </c>
      <c r="V15" s="191">
        <f t="shared" si="2"/>
        <v>2.6750000000000003</v>
      </c>
      <c r="W15" s="191">
        <f t="shared" si="3"/>
        <v>572.45</v>
      </c>
      <c r="X15" s="191">
        <f t="shared" si="4"/>
        <v>572.45</v>
      </c>
      <c r="Y15" s="191">
        <f t="shared" si="5"/>
        <v>572.45</v>
      </c>
      <c r="Z15" s="191">
        <f t="shared" si="6"/>
        <v>572.45</v>
      </c>
      <c r="AA15" s="192">
        <v>2.5</v>
      </c>
      <c r="AB15" s="192">
        <v>2.5</v>
      </c>
      <c r="AC15" s="192">
        <v>2.5</v>
      </c>
      <c r="AD15" s="191">
        <v>2.5</v>
      </c>
      <c r="AE15" s="191">
        <f t="shared" si="8"/>
        <v>573</v>
      </c>
      <c r="AF15" s="191">
        <f t="shared" si="9"/>
        <v>573</v>
      </c>
      <c r="AG15" s="191">
        <f t="shared" si="10"/>
        <v>573</v>
      </c>
      <c r="AH15" s="191">
        <f t="shared" si="11"/>
        <v>573</v>
      </c>
    </row>
    <row r="16" spans="1:34" ht="12">
      <c r="A16" s="58" t="s">
        <v>31</v>
      </c>
      <c r="B16" s="6" t="s">
        <v>32</v>
      </c>
      <c r="C16" s="62" t="s">
        <v>33</v>
      </c>
      <c r="D16" s="65" t="s">
        <v>148</v>
      </c>
      <c r="E16" s="69" t="s">
        <v>28</v>
      </c>
      <c r="F16" s="69">
        <v>6000</v>
      </c>
      <c r="G16" s="17">
        <v>41.5</v>
      </c>
      <c r="H16" s="7">
        <v>39.5</v>
      </c>
      <c r="I16" s="7">
        <v>38</v>
      </c>
      <c r="J16" s="18">
        <v>35.5</v>
      </c>
      <c r="K16" s="22">
        <v>8317</v>
      </c>
      <c r="L16" s="8">
        <v>7928</v>
      </c>
      <c r="M16" s="8">
        <v>7616</v>
      </c>
      <c r="N16" s="156">
        <v>7149</v>
      </c>
      <c r="O16" s="276" t="s">
        <v>187</v>
      </c>
      <c r="P16" s="30" t="s">
        <v>107</v>
      </c>
      <c r="Q16" s="276" t="s">
        <v>187</v>
      </c>
      <c r="R16" s="30" t="s">
        <v>121</v>
      </c>
      <c r="S16" s="191">
        <f t="shared" si="12"/>
        <v>44.405</v>
      </c>
      <c r="T16" s="191">
        <f t="shared" si="0"/>
        <v>42.265</v>
      </c>
      <c r="U16" s="191">
        <f t="shared" si="1"/>
        <v>40.660000000000004</v>
      </c>
      <c r="V16" s="191">
        <f t="shared" si="2"/>
        <v>37.985</v>
      </c>
      <c r="W16" s="191">
        <f t="shared" si="3"/>
        <v>8899.19</v>
      </c>
      <c r="X16" s="191">
        <f t="shared" si="4"/>
        <v>8482.960000000001</v>
      </c>
      <c r="Y16" s="191">
        <f t="shared" si="5"/>
        <v>8149.120000000001</v>
      </c>
      <c r="Z16" s="191">
        <f t="shared" si="6"/>
        <v>7649.43</v>
      </c>
      <c r="AA16" s="192">
        <v>41.5</v>
      </c>
      <c r="AB16" s="192">
        <v>39.5</v>
      </c>
      <c r="AC16" s="192">
        <f>ROUNDUP(U16,0)</f>
        <v>41</v>
      </c>
      <c r="AD16" s="191">
        <v>35.5</v>
      </c>
      <c r="AE16" s="191">
        <f t="shared" si="8"/>
        <v>8900</v>
      </c>
      <c r="AF16" s="191">
        <f t="shared" si="9"/>
        <v>8483</v>
      </c>
      <c r="AG16" s="191">
        <f t="shared" si="10"/>
        <v>8150</v>
      </c>
      <c r="AH16" s="191">
        <f t="shared" si="11"/>
        <v>7650</v>
      </c>
    </row>
    <row r="17" spans="1:34" ht="12">
      <c r="A17" s="58" t="s">
        <v>31</v>
      </c>
      <c r="B17" s="6" t="s">
        <v>32</v>
      </c>
      <c r="C17" s="62" t="s">
        <v>33</v>
      </c>
      <c r="D17" s="65" t="s">
        <v>148</v>
      </c>
      <c r="E17" s="69" t="s">
        <v>29</v>
      </c>
      <c r="F17" s="69">
        <v>6000</v>
      </c>
      <c r="G17" s="17">
        <v>47.5</v>
      </c>
      <c r="H17" s="7">
        <v>45</v>
      </c>
      <c r="I17" s="7">
        <v>43.5</v>
      </c>
      <c r="J17" s="18">
        <v>40.5</v>
      </c>
      <c r="K17" s="22">
        <v>9560</v>
      </c>
      <c r="L17" s="8">
        <v>9108</v>
      </c>
      <c r="M17" s="8">
        <v>8747</v>
      </c>
      <c r="N17" s="156">
        <v>8206</v>
      </c>
      <c r="O17" s="276" t="s">
        <v>187</v>
      </c>
      <c r="P17" s="30" t="s">
        <v>107</v>
      </c>
      <c r="Q17" s="276" t="s">
        <v>187</v>
      </c>
      <c r="R17" s="30" t="s">
        <v>121</v>
      </c>
      <c r="S17" s="191">
        <f t="shared" si="12"/>
        <v>50.825</v>
      </c>
      <c r="T17" s="191">
        <f t="shared" si="0"/>
        <v>48.150000000000006</v>
      </c>
      <c r="U17" s="191">
        <f t="shared" si="1"/>
        <v>46.545</v>
      </c>
      <c r="V17" s="191">
        <f t="shared" si="2"/>
        <v>43.335</v>
      </c>
      <c r="W17" s="191">
        <f t="shared" si="3"/>
        <v>10229.2</v>
      </c>
      <c r="X17" s="191">
        <f t="shared" si="4"/>
        <v>9745.560000000001</v>
      </c>
      <c r="Y17" s="191">
        <f t="shared" si="5"/>
        <v>9359.29</v>
      </c>
      <c r="Z17" s="191">
        <f t="shared" si="6"/>
        <v>8780.42</v>
      </c>
      <c r="AA17" s="192">
        <v>47.5</v>
      </c>
      <c r="AB17" s="192">
        <v>45</v>
      </c>
      <c r="AC17" s="192">
        <v>43.5</v>
      </c>
      <c r="AD17" s="191">
        <v>40.5</v>
      </c>
      <c r="AE17" s="191">
        <f t="shared" si="8"/>
        <v>10230</v>
      </c>
      <c r="AF17" s="191">
        <f t="shared" si="9"/>
        <v>9746</v>
      </c>
      <c r="AG17" s="191">
        <f t="shared" si="10"/>
        <v>9360</v>
      </c>
      <c r="AH17" s="191">
        <f t="shared" si="11"/>
        <v>8781</v>
      </c>
    </row>
    <row r="18" spans="1:34" ht="12">
      <c r="A18" s="58" t="s">
        <v>31</v>
      </c>
      <c r="B18" s="6" t="s">
        <v>34</v>
      </c>
      <c r="C18" s="62" t="s">
        <v>34</v>
      </c>
      <c r="D18" s="15" t="s">
        <v>35</v>
      </c>
      <c r="E18" s="69" t="s">
        <v>28</v>
      </c>
      <c r="F18" s="69">
        <v>1500</v>
      </c>
      <c r="G18" s="17">
        <v>25.5</v>
      </c>
      <c r="H18" s="7">
        <v>24.5</v>
      </c>
      <c r="I18" s="7">
        <v>23.5</v>
      </c>
      <c r="J18" s="18">
        <v>22</v>
      </c>
      <c r="K18" s="22">
        <v>5196</v>
      </c>
      <c r="L18" s="8">
        <v>4963</v>
      </c>
      <c r="M18" s="8">
        <v>4777</v>
      </c>
      <c r="N18" s="156">
        <v>4497</v>
      </c>
      <c r="O18" s="276" t="s">
        <v>187</v>
      </c>
      <c r="P18" s="30" t="s">
        <v>97</v>
      </c>
      <c r="Q18" s="276" t="s">
        <v>187</v>
      </c>
      <c r="R18" s="30" t="s">
        <v>112</v>
      </c>
      <c r="S18" s="191">
        <f t="shared" si="12"/>
        <v>27.285</v>
      </c>
      <c r="T18" s="191">
        <f t="shared" si="0"/>
        <v>26.215</v>
      </c>
      <c r="U18" s="191">
        <f t="shared" si="1"/>
        <v>25.145000000000003</v>
      </c>
      <c r="V18" s="191">
        <f t="shared" si="2"/>
        <v>23.540000000000003</v>
      </c>
      <c r="W18" s="191">
        <f t="shared" si="3"/>
        <v>5559.72</v>
      </c>
      <c r="X18" s="191">
        <f t="shared" si="4"/>
        <v>5310.41</v>
      </c>
      <c r="Y18" s="191">
        <f t="shared" si="5"/>
        <v>5111.39</v>
      </c>
      <c r="Z18" s="191">
        <f t="shared" si="6"/>
        <v>4811.79</v>
      </c>
      <c r="AA18" s="192">
        <v>25.5</v>
      </c>
      <c r="AB18" s="192">
        <v>24.5</v>
      </c>
      <c r="AC18" s="192">
        <v>23.5</v>
      </c>
      <c r="AD18" s="191">
        <f>ROUNDUP(V18,0)</f>
        <v>24</v>
      </c>
      <c r="AE18" s="191">
        <f t="shared" si="8"/>
        <v>5560</v>
      </c>
      <c r="AF18" s="191">
        <f t="shared" si="9"/>
        <v>5311</v>
      </c>
      <c r="AG18" s="191">
        <f t="shared" si="10"/>
        <v>5112</v>
      </c>
      <c r="AH18" s="191">
        <f t="shared" si="11"/>
        <v>4812</v>
      </c>
    </row>
    <row r="19" spans="1:34" ht="12">
      <c r="A19" s="58" t="s">
        <v>31</v>
      </c>
      <c r="B19" s="6" t="s">
        <v>34</v>
      </c>
      <c r="C19" s="62" t="s">
        <v>34</v>
      </c>
      <c r="D19" s="15" t="s">
        <v>35</v>
      </c>
      <c r="E19" s="69" t="s">
        <v>29</v>
      </c>
      <c r="F19" s="69">
        <v>1500</v>
      </c>
      <c r="G19" s="17">
        <v>29</v>
      </c>
      <c r="H19" s="7">
        <v>28</v>
      </c>
      <c r="I19" s="7">
        <v>27</v>
      </c>
      <c r="J19" s="18">
        <v>25</v>
      </c>
      <c r="K19" s="22">
        <v>5896</v>
      </c>
      <c r="L19" s="8">
        <v>5628</v>
      </c>
      <c r="M19" s="8">
        <v>5413</v>
      </c>
      <c r="N19" s="156">
        <v>5092</v>
      </c>
      <c r="O19" s="276" t="s">
        <v>187</v>
      </c>
      <c r="P19" s="30" t="s">
        <v>97</v>
      </c>
      <c r="Q19" s="276" t="s">
        <v>187</v>
      </c>
      <c r="R19" s="30" t="s">
        <v>112</v>
      </c>
      <c r="S19" s="191">
        <f t="shared" si="12"/>
        <v>31.03</v>
      </c>
      <c r="T19" s="191">
        <f t="shared" si="0"/>
        <v>29.96</v>
      </c>
      <c r="U19" s="191">
        <f t="shared" si="1"/>
        <v>28.89</v>
      </c>
      <c r="V19" s="191">
        <f t="shared" si="2"/>
        <v>26.75</v>
      </c>
      <c r="W19" s="191">
        <f t="shared" si="3"/>
        <v>6308.72</v>
      </c>
      <c r="X19" s="191">
        <f t="shared" si="4"/>
        <v>6021.96</v>
      </c>
      <c r="Y19" s="191">
        <f t="shared" si="5"/>
        <v>5791.910000000001</v>
      </c>
      <c r="Z19" s="191">
        <f t="shared" si="6"/>
        <v>5448.4400000000005</v>
      </c>
      <c r="AA19" s="192">
        <f>ROUNDUP(S19,0)</f>
        <v>32</v>
      </c>
      <c r="AB19" s="192">
        <f t="shared" si="7"/>
        <v>30</v>
      </c>
      <c r="AC19" s="192">
        <f>ROUNDUP(U19,0)</f>
        <v>29</v>
      </c>
      <c r="AD19" s="191">
        <f>ROUNDUP(V19,0)</f>
        <v>27</v>
      </c>
      <c r="AE19" s="191">
        <f t="shared" si="8"/>
        <v>6309</v>
      </c>
      <c r="AF19" s="191">
        <f t="shared" si="9"/>
        <v>6022</v>
      </c>
      <c r="AG19" s="191">
        <f t="shared" si="10"/>
        <v>5792</v>
      </c>
      <c r="AH19" s="191">
        <f t="shared" si="11"/>
        <v>5449</v>
      </c>
    </row>
    <row r="20" spans="1:34" ht="12">
      <c r="A20" s="58" t="s">
        <v>31</v>
      </c>
      <c r="B20" s="6" t="s">
        <v>34</v>
      </c>
      <c r="C20" s="62" t="s">
        <v>34</v>
      </c>
      <c r="D20" s="15" t="s">
        <v>35</v>
      </c>
      <c r="E20" s="69">
        <v>-18</v>
      </c>
      <c r="F20" s="69">
        <v>1500</v>
      </c>
      <c r="G20" s="17">
        <v>30.5</v>
      </c>
      <c r="H20" s="7">
        <v>29</v>
      </c>
      <c r="I20" s="7">
        <v>28</v>
      </c>
      <c r="J20" s="18">
        <v>26.5</v>
      </c>
      <c r="K20" s="22">
        <v>6164</v>
      </c>
      <c r="L20" s="8">
        <v>5882</v>
      </c>
      <c r="M20" s="8">
        <v>5657</v>
      </c>
      <c r="N20" s="156">
        <v>5319</v>
      </c>
      <c r="O20" s="161" t="s">
        <v>126</v>
      </c>
      <c r="P20" s="30" t="s">
        <v>97</v>
      </c>
      <c r="Q20" s="161" t="s">
        <v>126</v>
      </c>
      <c r="R20" s="30" t="s">
        <v>112</v>
      </c>
      <c r="S20" s="191">
        <f t="shared" si="12"/>
        <v>32.635000000000005</v>
      </c>
      <c r="T20" s="191">
        <f t="shared" si="0"/>
        <v>31.03</v>
      </c>
      <c r="U20" s="191">
        <f t="shared" si="1"/>
        <v>29.96</v>
      </c>
      <c r="V20" s="191">
        <f t="shared" si="2"/>
        <v>28.355</v>
      </c>
      <c r="W20" s="191">
        <f t="shared" si="3"/>
        <v>6595.4800000000005</v>
      </c>
      <c r="X20" s="191">
        <f t="shared" si="4"/>
        <v>6293.740000000001</v>
      </c>
      <c r="Y20" s="191">
        <f t="shared" si="5"/>
        <v>6052.990000000001</v>
      </c>
      <c r="Z20" s="191">
        <f t="shared" si="6"/>
        <v>5691.33</v>
      </c>
      <c r="AA20" s="192">
        <v>30.5</v>
      </c>
      <c r="AB20" s="192">
        <f t="shared" si="7"/>
        <v>32</v>
      </c>
      <c r="AC20" s="192">
        <f>ROUNDUP(U20,0)</f>
        <v>30</v>
      </c>
      <c r="AD20" s="191">
        <v>26.5</v>
      </c>
      <c r="AE20" s="191">
        <f t="shared" si="8"/>
        <v>6596</v>
      </c>
      <c r="AF20" s="191">
        <f t="shared" si="9"/>
        <v>6294</v>
      </c>
      <c r="AG20" s="191">
        <f t="shared" si="10"/>
        <v>6053</v>
      </c>
      <c r="AH20" s="191">
        <f t="shared" si="11"/>
        <v>5692</v>
      </c>
    </row>
    <row r="21" spans="1:34" ht="12">
      <c r="A21" s="58" t="s">
        <v>31</v>
      </c>
      <c r="B21" s="6" t="s">
        <v>36</v>
      </c>
      <c r="C21" s="62" t="s">
        <v>36</v>
      </c>
      <c r="D21" s="15" t="s">
        <v>35</v>
      </c>
      <c r="E21" s="69" t="s">
        <v>28</v>
      </c>
      <c r="F21" s="69">
        <v>1500</v>
      </c>
      <c r="G21" s="17">
        <v>15</v>
      </c>
      <c r="H21" s="7">
        <v>14.5</v>
      </c>
      <c r="I21" s="7">
        <v>14</v>
      </c>
      <c r="J21" s="18">
        <v>13</v>
      </c>
      <c r="K21" s="22">
        <v>3078</v>
      </c>
      <c r="L21" s="8">
        <v>2951</v>
      </c>
      <c r="M21" s="8">
        <v>2849</v>
      </c>
      <c r="N21" s="156">
        <v>2696</v>
      </c>
      <c r="O21" s="276" t="s">
        <v>187</v>
      </c>
      <c r="P21" s="30" t="s">
        <v>99</v>
      </c>
      <c r="Q21" s="276" t="s">
        <v>187</v>
      </c>
      <c r="R21" s="30" t="s">
        <v>122</v>
      </c>
      <c r="S21" s="191">
        <f t="shared" si="12"/>
        <v>16.05</v>
      </c>
      <c r="T21" s="191">
        <f t="shared" si="0"/>
        <v>15.515</v>
      </c>
      <c r="U21" s="191">
        <f t="shared" si="1"/>
        <v>14.98</v>
      </c>
      <c r="V21" s="191">
        <f t="shared" si="2"/>
        <v>13.91</v>
      </c>
      <c r="W21" s="191">
        <f t="shared" si="3"/>
        <v>3293.46</v>
      </c>
      <c r="X21" s="191">
        <f t="shared" si="4"/>
        <v>3157.57</v>
      </c>
      <c r="Y21" s="191">
        <f t="shared" si="5"/>
        <v>3048.4300000000003</v>
      </c>
      <c r="Z21" s="191">
        <f t="shared" si="6"/>
        <v>2884.7200000000003</v>
      </c>
      <c r="AA21" s="192">
        <f>ROUNDUP(S21,0)</f>
        <v>17</v>
      </c>
      <c r="AB21" s="192">
        <v>14.5</v>
      </c>
      <c r="AC21" s="192">
        <f>ROUNDUP(U21,0)</f>
        <v>15</v>
      </c>
      <c r="AD21" s="191">
        <f>ROUNDUP(V21,0)</f>
        <v>14</v>
      </c>
      <c r="AE21" s="191">
        <f t="shared" si="8"/>
        <v>3294</v>
      </c>
      <c r="AF21" s="191">
        <f t="shared" si="9"/>
        <v>3158</v>
      </c>
      <c r="AG21" s="191">
        <f t="shared" si="10"/>
        <v>3049</v>
      </c>
      <c r="AH21" s="191">
        <f t="shared" si="11"/>
        <v>2885</v>
      </c>
    </row>
    <row r="22" spans="1:34" ht="12">
      <c r="A22" s="58" t="s">
        <v>31</v>
      </c>
      <c r="B22" s="6" t="s">
        <v>36</v>
      </c>
      <c r="C22" s="62" t="s">
        <v>36</v>
      </c>
      <c r="D22" s="15" t="s">
        <v>35</v>
      </c>
      <c r="E22" s="69" t="s">
        <v>29</v>
      </c>
      <c r="F22" s="69">
        <v>1500</v>
      </c>
      <c r="G22" s="17">
        <v>17</v>
      </c>
      <c r="H22" s="7">
        <v>16</v>
      </c>
      <c r="I22" s="7">
        <v>15.5</v>
      </c>
      <c r="J22" s="18">
        <v>15</v>
      </c>
      <c r="K22" s="22">
        <v>3459</v>
      </c>
      <c r="L22" s="8">
        <v>3313</v>
      </c>
      <c r="M22" s="8">
        <v>3196</v>
      </c>
      <c r="N22" s="156">
        <v>3021</v>
      </c>
      <c r="O22" s="276" t="s">
        <v>187</v>
      </c>
      <c r="P22" s="30" t="s">
        <v>99</v>
      </c>
      <c r="Q22" s="276" t="s">
        <v>187</v>
      </c>
      <c r="R22" s="30" t="s">
        <v>122</v>
      </c>
      <c r="S22" s="191">
        <f t="shared" si="12"/>
        <v>18.19</v>
      </c>
      <c r="T22" s="191">
        <f t="shared" si="0"/>
        <v>17.12</v>
      </c>
      <c r="U22" s="191">
        <f t="shared" si="1"/>
        <v>16.585</v>
      </c>
      <c r="V22" s="191">
        <f t="shared" si="2"/>
        <v>16.05</v>
      </c>
      <c r="W22" s="191">
        <f t="shared" si="3"/>
        <v>3701.13</v>
      </c>
      <c r="X22" s="191">
        <f t="shared" si="4"/>
        <v>3544.9100000000003</v>
      </c>
      <c r="Y22" s="191">
        <f t="shared" si="5"/>
        <v>3419.7200000000003</v>
      </c>
      <c r="Z22" s="191">
        <f t="shared" si="6"/>
        <v>3232.4700000000003</v>
      </c>
      <c r="AA22" s="192">
        <f>ROUNDUP(S22,0)</f>
        <v>19</v>
      </c>
      <c r="AB22" s="192">
        <v>16</v>
      </c>
      <c r="AC22" s="192">
        <v>15.5</v>
      </c>
      <c r="AD22" s="191">
        <f>ROUNDUP(V22,0)</f>
        <v>17</v>
      </c>
      <c r="AE22" s="191">
        <f t="shared" si="8"/>
        <v>3702</v>
      </c>
      <c r="AF22" s="191">
        <f t="shared" si="9"/>
        <v>3545</v>
      </c>
      <c r="AG22" s="191">
        <f t="shared" si="10"/>
        <v>3420</v>
      </c>
      <c r="AH22" s="191">
        <f t="shared" si="11"/>
        <v>3233</v>
      </c>
    </row>
    <row r="23" spans="1:34" ht="12">
      <c r="A23" s="58" t="s">
        <v>31</v>
      </c>
      <c r="B23" s="6" t="s">
        <v>36</v>
      </c>
      <c r="C23" s="62" t="s">
        <v>36</v>
      </c>
      <c r="D23" s="15" t="s">
        <v>35</v>
      </c>
      <c r="E23" s="69">
        <v>-18</v>
      </c>
      <c r="F23" s="69">
        <v>1500</v>
      </c>
      <c r="G23" s="17">
        <v>17.5</v>
      </c>
      <c r="H23" s="7">
        <v>17</v>
      </c>
      <c r="I23" s="7">
        <v>16.5</v>
      </c>
      <c r="J23" s="18">
        <v>15.5</v>
      </c>
      <c r="K23" s="22">
        <v>3605</v>
      </c>
      <c r="L23" s="8">
        <v>3452</v>
      </c>
      <c r="M23" s="8">
        <v>3329</v>
      </c>
      <c r="N23" s="156">
        <v>3145</v>
      </c>
      <c r="O23" s="161" t="s">
        <v>126</v>
      </c>
      <c r="P23" s="30" t="s">
        <v>99</v>
      </c>
      <c r="Q23" s="161" t="s">
        <v>126</v>
      </c>
      <c r="R23" s="30" t="s">
        <v>122</v>
      </c>
      <c r="S23" s="191">
        <f t="shared" si="12"/>
        <v>18.725</v>
      </c>
      <c r="T23" s="191">
        <f t="shared" si="0"/>
        <v>18.19</v>
      </c>
      <c r="U23" s="191">
        <f t="shared" si="1"/>
        <v>17.655</v>
      </c>
      <c r="V23" s="191">
        <f t="shared" si="2"/>
        <v>16.585</v>
      </c>
      <c r="W23" s="191">
        <f t="shared" si="3"/>
        <v>3857.3500000000004</v>
      </c>
      <c r="X23" s="191">
        <f t="shared" si="4"/>
        <v>3693.6400000000003</v>
      </c>
      <c r="Y23" s="191">
        <f t="shared" si="5"/>
        <v>3562.03</v>
      </c>
      <c r="Z23" s="191">
        <f t="shared" si="6"/>
        <v>3365.15</v>
      </c>
      <c r="AA23" s="192">
        <v>17.5</v>
      </c>
      <c r="AB23" s="192">
        <f t="shared" si="7"/>
        <v>19</v>
      </c>
      <c r="AC23" s="192">
        <v>16.5</v>
      </c>
      <c r="AD23" s="191">
        <v>15.5</v>
      </c>
      <c r="AE23" s="191">
        <f t="shared" si="8"/>
        <v>3858</v>
      </c>
      <c r="AF23" s="191">
        <f t="shared" si="9"/>
        <v>3694</v>
      </c>
      <c r="AG23" s="191">
        <f t="shared" si="10"/>
        <v>3563</v>
      </c>
      <c r="AH23" s="191">
        <f t="shared" si="11"/>
        <v>3366</v>
      </c>
    </row>
    <row r="24" spans="1:34" ht="12">
      <c r="A24" s="58" t="s">
        <v>31</v>
      </c>
      <c r="B24" s="6" t="s">
        <v>25</v>
      </c>
      <c r="C24" s="62" t="s">
        <v>25</v>
      </c>
      <c r="D24" s="15" t="s">
        <v>35</v>
      </c>
      <c r="E24" s="69" t="s">
        <v>28</v>
      </c>
      <c r="F24" s="69">
        <v>1500</v>
      </c>
      <c r="G24" s="17">
        <v>28.5</v>
      </c>
      <c r="H24" s="7">
        <v>27</v>
      </c>
      <c r="I24" s="7">
        <v>26</v>
      </c>
      <c r="J24" s="18">
        <v>24.5</v>
      </c>
      <c r="K24" s="22">
        <v>5714</v>
      </c>
      <c r="L24" s="8">
        <v>5455</v>
      </c>
      <c r="M24" s="8">
        <v>5248</v>
      </c>
      <c r="N24" s="156">
        <v>4937</v>
      </c>
      <c r="O24" s="276" t="s">
        <v>187</v>
      </c>
      <c r="P24" s="30" t="s">
        <v>107</v>
      </c>
      <c r="Q24" s="276" t="s">
        <v>187</v>
      </c>
      <c r="R24" s="30" t="s">
        <v>121</v>
      </c>
      <c r="S24" s="191">
        <f t="shared" si="12"/>
        <v>30.495</v>
      </c>
      <c r="T24" s="191">
        <f t="shared" si="0"/>
        <v>28.89</v>
      </c>
      <c r="U24" s="191">
        <f t="shared" si="1"/>
        <v>27.82</v>
      </c>
      <c r="V24" s="191">
        <f t="shared" si="2"/>
        <v>26.215</v>
      </c>
      <c r="W24" s="191">
        <f t="shared" si="3"/>
        <v>6113.9800000000005</v>
      </c>
      <c r="X24" s="191">
        <f t="shared" si="4"/>
        <v>5836.85</v>
      </c>
      <c r="Y24" s="191">
        <f t="shared" si="5"/>
        <v>5615.360000000001</v>
      </c>
      <c r="Z24" s="191">
        <f t="shared" si="6"/>
        <v>5282.59</v>
      </c>
      <c r="AA24" s="192">
        <v>28.5</v>
      </c>
      <c r="AB24" s="192">
        <f t="shared" si="7"/>
        <v>29</v>
      </c>
      <c r="AC24" s="192">
        <f>ROUNDUP(U24,0)</f>
        <v>28</v>
      </c>
      <c r="AD24" s="191">
        <v>24.5</v>
      </c>
      <c r="AE24" s="191">
        <f t="shared" si="8"/>
        <v>6114</v>
      </c>
      <c r="AF24" s="191">
        <f t="shared" si="9"/>
        <v>5837</v>
      </c>
      <c r="AG24" s="191">
        <f t="shared" si="10"/>
        <v>5616</v>
      </c>
      <c r="AH24" s="191">
        <f t="shared" si="11"/>
        <v>5283</v>
      </c>
    </row>
    <row r="25" spans="1:34" ht="12">
      <c r="A25" s="58" t="s">
        <v>31</v>
      </c>
      <c r="B25" s="6" t="s">
        <v>25</v>
      </c>
      <c r="C25" s="62" t="s">
        <v>25</v>
      </c>
      <c r="D25" s="15" t="s">
        <v>35</v>
      </c>
      <c r="E25" s="69" t="s">
        <v>29</v>
      </c>
      <c r="F25" s="69">
        <v>1500</v>
      </c>
      <c r="G25" s="17">
        <v>32</v>
      </c>
      <c r="H25" s="7">
        <v>30.5</v>
      </c>
      <c r="I25" s="7">
        <v>29.5</v>
      </c>
      <c r="J25" s="18">
        <v>27.5</v>
      </c>
      <c r="K25" s="22">
        <v>6491</v>
      </c>
      <c r="L25" s="8">
        <v>6193</v>
      </c>
      <c r="M25" s="8">
        <v>5955</v>
      </c>
      <c r="N25" s="156">
        <v>5598</v>
      </c>
      <c r="O25" s="276" t="s">
        <v>187</v>
      </c>
      <c r="P25" s="30" t="s">
        <v>107</v>
      </c>
      <c r="Q25" s="276" t="s">
        <v>187</v>
      </c>
      <c r="R25" s="30" t="s">
        <v>121</v>
      </c>
      <c r="S25" s="191">
        <f t="shared" si="12"/>
        <v>34.24</v>
      </c>
      <c r="T25" s="191">
        <f t="shared" si="0"/>
        <v>32.635000000000005</v>
      </c>
      <c r="U25" s="191">
        <f t="shared" si="1"/>
        <v>31.565</v>
      </c>
      <c r="V25" s="191">
        <f t="shared" si="2"/>
        <v>29.425</v>
      </c>
      <c r="W25" s="191">
        <f t="shared" si="3"/>
        <v>6945.370000000001</v>
      </c>
      <c r="X25" s="191">
        <f t="shared" si="4"/>
        <v>6626.51</v>
      </c>
      <c r="Y25" s="191">
        <f t="shared" si="5"/>
        <v>6371.85</v>
      </c>
      <c r="Z25" s="191">
        <f t="shared" si="6"/>
        <v>5989.860000000001</v>
      </c>
      <c r="AA25" s="192">
        <f>ROUNDUP(S25,0)</f>
        <v>35</v>
      </c>
      <c r="AB25" s="192">
        <v>30.5</v>
      </c>
      <c r="AC25" s="192">
        <v>29.5</v>
      </c>
      <c r="AD25" s="191">
        <v>27.5</v>
      </c>
      <c r="AE25" s="191">
        <f t="shared" si="8"/>
        <v>6946</v>
      </c>
      <c r="AF25" s="191">
        <f t="shared" si="9"/>
        <v>6627</v>
      </c>
      <c r="AG25" s="191">
        <f t="shared" si="10"/>
        <v>6372</v>
      </c>
      <c r="AH25" s="191">
        <f t="shared" si="11"/>
        <v>5990</v>
      </c>
    </row>
    <row r="26" spans="1:34" ht="12">
      <c r="A26" s="58" t="s">
        <v>31</v>
      </c>
      <c r="B26" s="6" t="s">
        <v>25</v>
      </c>
      <c r="C26" s="62" t="s">
        <v>25</v>
      </c>
      <c r="D26" s="15" t="s">
        <v>35</v>
      </c>
      <c r="E26" s="69">
        <v>-18</v>
      </c>
      <c r="F26" s="69">
        <v>1500</v>
      </c>
      <c r="G26" s="17">
        <v>33.5</v>
      </c>
      <c r="H26" s="7">
        <v>32</v>
      </c>
      <c r="I26" s="7">
        <v>31</v>
      </c>
      <c r="J26" s="18">
        <v>29</v>
      </c>
      <c r="K26" s="22">
        <v>6789</v>
      </c>
      <c r="L26" s="8">
        <v>6476</v>
      </c>
      <c r="M26" s="8">
        <v>6226</v>
      </c>
      <c r="N26" s="156">
        <v>5851</v>
      </c>
      <c r="O26" s="161" t="s">
        <v>126</v>
      </c>
      <c r="P26" s="30" t="s">
        <v>107</v>
      </c>
      <c r="Q26" s="161" t="s">
        <v>126</v>
      </c>
      <c r="R26" s="30" t="s">
        <v>121</v>
      </c>
      <c r="S26" s="191">
        <f t="shared" si="12"/>
        <v>35.845</v>
      </c>
      <c r="T26" s="191">
        <f t="shared" si="0"/>
        <v>34.24</v>
      </c>
      <c r="U26" s="191">
        <f t="shared" si="1"/>
        <v>33.17</v>
      </c>
      <c r="V26" s="191">
        <f t="shared" si="2"/>
        <v>31.03</v>
      </c>
      <c r="W26" s="191">
        <f t="shared" si="3"/>
        <v>7264.2300000000005</v>
      </c>
      <c r="X26" s="191">
        <f t="shared" si="4"/>
        <v>6929.320000000001</v>
      </c>
      <c r="Y26" s="191">
        <f t="shared" si="5"/>
        <v>6661.820000000001</v>
      </c>
      <c r="Z26" s="191">
        <f t="shared" si="6"/>
        <v>6260.570000000001</v>
      </c>
      <c r="AA26" s="192">
        <v>33.5</v>
      </c>
      <c r="AB26" s="192">
        <f t="shared" si="7"/>
        <v>35</v>
      </c>
      <c r="AC26" s="192">
        <f>ROUNDUP(U26,0)</f>
        <v>34</v>
      </c>
      <c r="AD26" s="191">
        <f>ROUNDUP(V26,0)</f>
        <v>32</v>
      </c>
      <c r="AE26" s="191">
        <f t="shared" si="8"/>
        <v>7265</v>
      </c>
      <c r="AF26" s="191">
        <f t="shared" si="9"/>
        <v>6930</v>
      </c>
      <c r="AG26" s="191">
        <f t="shared" si="10"/>
        <v>6662</v>
      </c>
      <c r="AH26" s="191">
        <f t="shared" si="11"/>
        <v>6261</v>
      </c>
    </row>
    <row r="27" spans="1:34" ht="12">
      <c r="A27" s="58" t="s">
        <v>31</v>
      </c>
      <c r="B27" s="6" t="s">
        <v>37</v>
      </c>
      <c r="C27" s="62" t="s">
        <v>37</v>
      </c>
      <c r="D27" s="15" t="s">
        <v>35</v>
      </c>
      <c r="E27" s="69" t="s">
        <v>28</v>
      </c>
      <c r="F27" s="69">
        <v>1500</v>
      </c>
      <c r="G27" s="17">
        <v>7.5</v>
      </c>
      <c r="H27" s="7">
        <v>7.5</v>
      </c>
      <c r="I27" s="7">
        <v>7</v>
      </c>
      <c r="J27" s="18">
        <v>7</v>
      </c>
      <c r="K27" s="22">
        <v>1607</v>
      </c>
      <c r="L27" s="8">
        <v>1553</v>
      </c>
      <c r="M27" s="8">
        <v>1510</v>
      </c>
      <c r="N27" s="156">
        <v>1446</v>
      </c>
      <c r="O27" s="276" t="s">
        <v>138</v>
      </c>
      <c r="P27" s="30" t="s">
        <v>101</v>
      </c>
      <c r="Q27" s="276" t="s">
        <v>138</v>
      </c>
      <c r="R27" s="30" t="s">
        <v>110</v>
      </c>
      <c r="S27" s="191">
        <f t="shared" si="12"/>
        <v>8.025</v>
      </c>
      <c r="T27" s="191">
        <f t="shared" si="0"/>
        <v>8.025</v>
      </c>
      <c r="U27" s="191">
        <f t="shared" si="1"/>
        <v>7.49</v>
      </c>
      <c r="V27" s="191">
        <f t="shared" si="2"/>
        <v>7.49</v>
      </c>
      <c r="W27" s="191">
        <f t="shared" si="3"/>
        <v>1719.49</v>
      </c>
      <c r="X27" s="191">
        <f t="shared" si="4"/>
        <v>1661.71</v>
      </c>
      <c r="Y27" s="191">
        <f t="shared" si="5"/>
        <v>1615.7</v>
      </c>
      <c r="Z27" s="191">
        <f t="shared" si="6"/>
        <v>1547.22</v>
      </c>
      <c r="AA27" s="192">
        <v>7.5</v>
      </c>
      <c r="AB27" s="192">
        <v>7.5</v>
      </c>
      <c r="AC27" s="192">
        <v>7</v>
      </c>
      <c r="AD27" s="191">
        <f>ROUNDUP(V27,0)</f>
        <v>8</v>
      </c>
      <c r="AE27" s="191">
        <f t="shared" si="8"/>
        <v>1720</v>
      </c>
      <c r="AF27" s="191">
        <f t="shared" si="9"/>
        <v>1662</v>
      </c>
      <c r="AG27" s="191">
        <f t="shared" si="10"/>
        <v>1616</v>
      </c>
      <c r="AH27" s="191">
        <f t="shared" si="11"/>
        <v>1548</v>
      </c>
    </row>
    <row r="28" spans="1:34" ht="12">
      <c r="A28" s="58" t="s">
        <v>31</v>
      </c>
      <c r="B28" s="6" t="s">
        <v>37</v>
      </c>
      <c r="C28" s="62" t="s">
        <v>37</v>
      </c>
      <c r="D28" s="15" t="s">
        <v>35</v>
      </c>
      <c r="E28" s="69" t="s">
        <v>29</v>
      </c>
      <c r="F28" s="69">
        <v>1500</v>
      </c>
      <c r="G28" s="17">
        <v>8.5</v>
      </c>
      <c r="H28" s="7">
        <v>8</v>
      </c>
      <c r="I28" s="7">
        <v>8</v>
      </c>
      <c r="J28" s="18">
        <v>7.5</v>
      </c>
      <c r="K28" s="22">
        <v>1767</v>
      </c>
      <c r="L28" s="8">
        <v>1706</v>
      </c>
      <c r="M28" s="8">
        <v>1656</v>
      </c>
      <c r="N28" s="156">
        <v>1582</v>
      </c>
      <c r="O28" s="276" t="s">
        <v>138</v>
      </c>
      <c r="P28" s="30" t="s">
        <v>101</v>
      </c>
      <c r="Q28" s="276" t="s">
        <v>138</v>
      </c>
      <c r="R28" s="30" t="s">
        <v>110</v>
      </c>
      <c r="S28" s="191">
        <f t="shared" si="12"/>
        <v>9.095</v>
      </c>
      <c r="T28" s="191">
        <f t="shared" si="0"/>
        <v>8.56</v>
      </c>
      <c r="U28" s="191">
        <f t="shared" si="1"/>
        <v>8.56</v>
      </c>
      <c r="V28" s="191">
        <f t="shared" si="2"/>
        <v>8.025</v>
      </c>
      <c r="W28" s="191">
        <f t="shared" si="3"/>
        <v>1890.69</v>
      </c>
      <c r="X28" s="191">
        <f t="shared" si="4"/>
        <v>1825.42</v>
      </c>
      <c r="Y28" s="191">
        <f t="shared" si="5"/>
        <v>1771.92</v>
      </c>
      <c r="Z28" s="191">
        <f t="shared" si="6"/>
        <v>1692.74</v>
      </c>
      <c r="AA28" s="192">
        <v>8.5</v>
      </c>
      <c r="AB28" s="192">
        <f t="shared" si="7"/>
        <v>9</v>
      </c>
      <c r="AC28" s="192">
        <f>ROUNDUP(U28,0)</f>
        <v>9</v>
      </c>
      <c r="AD28" s="191">
        <v>7.5</v>
      </c>
      <c r="AE28" s="191">
        <f t="shared" si="8"/>
        <v>1891</v>
      </c>
      <c r="AF28" s="191">
        <f t="shared" si="9"/>
        <v>1826</v>
      </c>
      <c r="AG28" s="191">
        <f t="shared" si="10"/>
        <v>1772</v>
      </c>
      <c r="AH28" s="191">
        <f t="shared" si="11"/>
        <v>1693</v>
      </c>
    </row>
    <row r="29" spans="1:34" ht="12">
      <c r="A29" s="58" t="s">
        <v>31</v>
      </c>
      <c r="B29" s="6" t="s">
        <v>38</v>
      </c>
      <c r="C29" s="62" t="s">
        <v>38</v>
      </c>
      <c r="D29" s="15" t="s">
        <v>35</v>
      </c>
      <c r="E29" s="69" t="s">
        <v>28</v>
      </c>
      <c r="F29" s="69">
        <v>1500</v>
      </c>
      <c r="G29" s="17">
        <v>13.5</v>
      </c>
      <c r="H29" s="7">
        <v>13</v>
      </c>
      <c r="I29" s="7">
        <v>13</v>
      </c>
      <c r="J29" s="18">
        <v>12</v>
      </c>
      <c r="K29" s="22">
        <v>2795</v>
      </c>
      <c r="L29" s="8">
        <v>2682</v>
      </c>
      <c r="M29" s="8">
        <v>2592</v>
      </c>
      <c r="N29" s="156">
        <v>2456</v>
      </c>
      <c r="O29" s="276" t="s">
        <v>187</v>
      </c>
      <c r="P29" s="30" t="s">
        <v>99</v>
      </c>
      <c r="Q29" s="276" t="s">
        <v>187</v>
      </c>
      <c r="R29" s="30" t="s">
        <v>122</v>
      </c>
      <c r="S29" s="191">
        <f t="shared" si="12"/>
        <v>14.445</v>
      </c>
      <c r="T29" s="191">
        <f t="shared" si="0"/>
        <v>13.91</v>
      </c>
      <c r="U29" s="191">
        <f t="shared" si="1"/>
        <v>13.91</v>
      </c>
      <c r="V29" s="191">
        <f t="shared" si="2"/>
        <v>12.84</v>
      </c>
      <c r="W29" s="191">
        <f t="shared" si="3"/>
        <v>2990.65</v>
      </c>
      <c r="X29" s="191">
        <f t="shared" si="4"/>
        <v>2869.7400000000002</v>
      </c>
      <c r="Y29" s="191">
        <f t="shared" si="5"/>
        <v>2773.44</v>
      </c>
      <c r="Z29" s="191">
        <f t="shared" si="6"/>
        <v>2627.92</v>
      </c>
      <c r="AA29" s="192">
        <v>13.5</v>
      </c>
      <c r="AB29" s="192">
        <f t="shared" si="7"/>
        <v>14</v>
      </c>
      <c r="AC29" s="192">
        <f>ROUNDUP(U29,0)</f>
        <v>14</v>
      </c>
      <c r="AD29" s="191">
        <f>ROUNDUP(V29,0)</f>
        <v>13</v>
      </c>
      <c r="AE29" s="191">
        <f t="shared" si="8"/>
        <v>2991</v>
      </c>
      <c r="AF29" s="191">
        <f t="shared" si="9"/>
        <v>2870</v>
      </c>
      <c r="AG29" s="191">
        <f t="shared" si="10"/>
        <v>2774</v>
      </c>
      <c r="AH29" s="191">
        <f t="shared" si="11"/>
        <v>2628</v>
      </c>
    </row>
    <row r="30" spans="1:34" ht="12">
      <c r="A30" s="58" t="s">
        <v>31</v>
      </c>
      <c r="B30" s="6" t="s">
        <v>38</v>
      </c>
      <c r="C30" s="62" t="s">
        <v>38</v>
      </c>
      <c r="D30" s="15" t="s">
        <v>35</v>
      </c>
      <c r="E30" s="69" t="s">
        <v>29</v>
      </c>
      <c r="F30" s="69">
        <v>1500</v>
      </c>
      <c r="G30" s="17">
        <v>15.5</v>
      </c>
      <c r="H30" s="7">
        <v>14.5</v>
      </c>
      <c r="I30" s="7">
        <v>14</v>
      </c>
      <c r="J30" s="18">
        <v>13.5</v>
      </c>
      <c r="K30" s="22">
        <v>3134</v>
      </c>
      <c r="L30" s="8">
        <v>3004</v>
      </c>
      <c r="M30" s="8">
        <v>2900</v>
      </c>
      <c r="N30" s="156">
        <v>2744</v>
      </c>
      <c r="O30" s="276" t="s">
        <v>187</v>
      </c>
      <c r="P30" s="30" t="s">
        <v>99</v>
      </c>
      <c r="Q30" s="276" t="s">
        <v>187</v>
      </c>
      <c r="R30" s="30" t="s">
        <v>122</v>
      </c>
      <c r="S30" s="191">
        <f t="shared" si="12"/>
        <v>16.585</v>
      </c>
      <c r="T30" s="191">
        <f t="shared" si="0"/>
        <v>15.515</v>
      </c>
      <c r="U30" s="191">
        <f t="shared" si="1"/>
        <v>14.98</v>
      </c>
      <c r="V30" s="191">
        <f t="shared" si="2"/>
        <v>14.445</v>
      </c>
      <c r="W30" s="191">
        <f t="shared" si="3"/>
        <v>3353.38</v>
      </c>
      <c r="X30" s="191">
        <f t="shared" si="4"/>
        <v>3214.28</v>
      </c>
      <c r="Y30" s="191">
        <f t="shared" si="5"/>
        <v>3103</v>
      </c>
      <c r="Z30" s="191">
        <f t="shared" si="6"/>
        <v>2936.0800000000004</v>
      </c>
      <c r="AA30" s="192">
        <v>15.5</v>
      </c>
      <c r="AB30" s="192">
        <v>14.5</v>
      </c>
      <c r="AC30" s="192">
        <f>ROUNDUP(U30,0)</f>
        <v>15</v>
      </c>
      <c r="AD30" s="191">
        <v>13.5</v>
      </c>
      <c r="AE30" s="191">
        <f t="shared" si="8"/>
        <v>3354</v>
      </c>
      <c r="AF30" s="191">
        <f t="shared" si="9"/>
        <v>3215</v>
      </c>
      <c r="AG30" s="191">
        <f t="shared" si="10"/>
        <v>3103</v>
      </c>
      <c r="AH30" s="191">
        <f t="shared" si="11"/>
        <v>2937</v>
      </c>
    </row>
    <row r="31" spans="1:34" ht="12">
      <c r="A31" s="58" t="s">
        <v>31</v>
      </c>
      <c r="B31" s="6" t="s">
        <v>38</v>
      </c>
      <c r="C31" s="62" t="s">
        <v>38</v>
      </c>
      <c r="D31" s="15" t="s">
        <v>35</v>
      </c>
      <c r="E31" s="69">
        <v>-18</v>
      </c>
      <c r="F31" s="69">
        <v>1500</v>
      </c>
      <c r="G31" s="17">
        <v>16</v>
      </c>
      <c r="H31" s="7">
        <v>15.5</v>
      </c>
      <c r="I31" s="7">
        <v>15</v>
      </c>
      <c r="J31" s="18">
        <v>14</v>
      </c>
      <c r="K31" s="22">
        <v>3264</v>
      </c>
      <c r="L31" s="8">
        <v>3128</v>
      </c>
      <c r="M31" s="8">
        <v>3019</v>
      </c>
      <c r="N31" s="156">
        <v>2855</v>
      </c>
      <c r="O31" s="161" t="s">
        <v>126</v>
      </c>
      <c r="P31" s="30" t="s">
        <v>99</v>
      </c>
      <c r="Q31" s="161" t="s">
        <v>126</v>
      </c>
      <c r="R31" s="30" t="s">
        <v>122</v>
      </c>
      <c r="S31" s="191">
        <f t="shared" si="12"/>
        <v>17.12</v>
      </c>
      <c r="T31" s="191">
        <f t="shared" si="0"/>
        <v>16.585</v>
      </c>
      <c r="U31" s="191">
        <f t="shared" si="1"/>
        <v>16.05</v>
      </c>
      <c r="V31" s="191">
        <f t="shared" si="2"/>
        <v>14.98</v>
      </c>
      <c r="W31" s="191">
        <f t="shared" si="3"/>
        <v>3492.48</v>
      </c>
      <c r="X31" s="191">
        <f t="shared" si="4"/>
        <v>3346.96</v>
      </c>
      <c r="Y31" s="191">
        <f t="shared" si="5"/>
        <v>3230.3300000000004</v>
      </c>
      <c r="Z31" s="191">
        <f t="shared" si="6"/>
        <v>3054.8500000000004</v>
      </c>
      <c r="AA31" s="192">
        <f>ROUNDUP(S31,0)</f>
        <v>18</v>
      </c>
      <c r="AB31" s="192">
        <v>15.5</v>
      </c>
      <c r="AC31" s="192">
        <f>ROUNDUP(U31,0)</f>
        <v>17</v>
      </c>
      <c r="AD31" s="191">
        <f>ROUNDUP(V31,0)</f>
        <v>15</v>
      </c>
      <c r="AE31" s="191">
        <f t="shared" si="8"/>
        <v>3493</v>
      </c>
      <c r="AF31" s="191">
        <f t="shared" si="9"/>
        <v>3347</v>
      </c>
      <c r="AG31" s="191">
        <f t="shared" si="10"/>
        <v>3231</v>
      </c>
      <c r="AH31" s="191">
        <f t="shared" si="11"/>
        <v>3055</v>
      </c>
    </row>
    <row r="32" spans="1:34" ht="12">
      <c r="A32" s="58" t="s">
        <v>31</v>
      </c>
      <c r="B32" s="6" t="s">
        <v>30</v>
      </c>
      <c r="C32" s="62" t="s">
        <v>39</v>
      </c>
      <c r="D32" s="65" t="s">
        <v>148</v>
      </c>
      <c r="E32" s="69" t="s">
        <v>28</v>
      </c>
      <c r="F32" s="69">
        <v>3000</v>
      </c>
      <c r="G32" s="17">
        <v>12.5</v>
      </c>
      <c r="H32" s="7">
        <v>12</v>
      </c>
      <c r="I32" s="7">
        <v>11.5</v>
      </c>
      <c r="J32" s="18">
        <v>11</v>
      </c>
      <c r="K32" s="22">
        <v>2513</v>
      </c>
      <c r="L32" s="8">
        <v>2414</v>
      </c>
      <c r="M32" s="8">
        <v>2335</v>
      </c>
      <c r="N32" s="156">
        <v>2216</v>
      </c>
      <c r="O32" s="275" t="s">
        <v>138</v>
      </c>
      <c r="P32" s="30" t="s">
        <v>109</v>
      </c>
      <c r="Q32" s="275" t="s">
        <v>138</v>
      </c>
      <c r="R32" s="30" t="s">
        <v>109</v>
      </c>
      <c r="S32" s="191">
        <f t="shared" si="12"/>
        <v>13.375</v>
      </c>
      <c r="T32" s="191">
        <f t="shared" si="0"/>
        <v>12.84</v>
      </c>
      <c r="U32" s="191">
        <f t="shared" si="1"/>
        <v>12.305000000000001</v>
      </c>
      <c r="V32" s="191">
        <f t="shared" si="2"/>
        <v>11.770000000000001</v>
      </c>
      <c r="W32" s="191">
        <f t="shared" si="3"/>
        <v>2688.9100000000003</v>
      </c>
      <c r="X32" s="191">
        <f t="shared" si="4"/>
        <v>2582.98</v>
      </c>
      <c r="Y32" s="191">
        <f t="shared" si="5"/>
        <v>2498.4500000000003</v>
      </c>
      <c r="Z32" s="191">
        <f t="shared" si="6"/>
        <v>2371.1200000000003</v>
      </c>
      <c r="AA32" s="192">
        <v>12.5</v>
      </c>
      <c r="AB32" s="192">
        <f t="shared" si="7"/>
        <v>13</v>
      </c>
      <c r="AC32" s="192">
        <v>11.5</v>
      </c>
      <c r="AD32" s="191">
        <f>ROUNDUP(V32,0)</f>
        <v>12</v>
      </c>
      <c r="AE32" s="191">
        <f t="shared" si="8"/>
        <v>2689</v>
      </c>
      <c r="AF32" s="191">
        <f t="shared" si="9"/>
        <v>2583</v>
      </c>
      <c r="AG32" s="191">
        <f t="shared" si="10"/>
        <v>2499</v>
      </c>
      <c r="AH32" s="191">
        <f t="shared" si="11"/>
        <v>2372</v>
      </c>
    </row>
    <row r="33" spans="1:34" ht="12">
      <c r="A33" s="58" t="s">
        <v>31</v>
      </c>
      <c r="B33" s="6" t="s">
        <v>30</v>
      </c>
      <c r="C33" s="62" t="s">
        <v>39</v>
      </c>
      <c r="D33" s="65" t="s">
        <v>148</v>
      </c>
      <c r="E33" s="69" t="s">
        <v>29</v>
      </c>
      <c r="F33" s="69">
        <v>3000</v>
      </c>
      <c r="G33" s="17">
        <v>14</v>
      </c>
      <c r="H33" s="7">
        <v>13</v>
      </c>
      <c r="I33" s="7">
        <v>12.5</v>
      </c>
      <c r="J33" s="18">
        <v>12</v>
      </c>
      <c r="K33" s="22">
        <v>2809</v>
      </c>
      <c r="L33" s="8">
        <v>2696</v>
      </c>
      <c r="M33" s="8">
        <v>2605</v>
      </c>
      <c r="N33" s="156">
        <v>2468</v>
      </c>
      <c r="O33" s="275" t="s">
        <v>138</v>
      </c>
      <c r="P33" s="30" t="s">
        <v>109</v>
      </c>
      <c r="Q33" s="275" t="s">
        <v>138</v>
      </c>
      <c r="R33" s="30" t="s">
        <v>109</v>
      </c>
      <c r="S33" s="191">
        <f t="shared" si="12"/>
        <v>14.98</v>
      </c>
      <c r="T33" s="191">
        <f t="shared" si="0"/>
        <v>13.91</v>
      </c>
      <c r="U33" s="191">
        <f t="shared" si="1"/>
        <v>13.375</v>
      </c>
      <c r="V33" s="191">
        <f t="shared" si="2"/>
        <v>12.84</v>
      </c>
      <c r="W33" s="191">
        <f t="shared" si="3"/>
        <v>3005.63</v>
      </c>
      <c r="X33" s="191">
        <f t="shared" si="4"/>
        <v>2884.7200000000003</v>
      </c>
      <c r="Y33" s="191">
        <f t="shared" si="5"/>
        <v>2787.3500000000004</v>
      </c>
      <c r="Z33" s="191">
        <f t="shared" si="6"/>
        <v>2640.76</v>
      </c>
      <c r="AA33" s="192">
        <f>ROUNDUP(S33,0)</f>
        <v>15</v>
      </c>
      <c r="AB33" s="192">
        <f t="shared" si="7"/>
        <v>14</v>
      </c>
      <c r="AC33" s="192">
        <v>12.5</v>
      </c>
      <c r="AD33" s="191">
        <f>ROUNDUP(V33,0)</f>
        <v>13</v>
      </c>
      <c r="AE33" s="191">
        <f t="shared" si="8"/>
        <v>3006</v>
      </c>
      <c r="AF33" s="191">
        <f t="shared" si="9"/>
        <v>2885</v>
      </c>
      <c r="AG33" s="191">
        <f t="shared" si="10"/>
        <v>2788</v>
      </c>
      <c r="AH33" s="191">
        <f t="shared" si="11"/>
        <v>2641</v>
      </c>
    </row>
    <row r="34" spans="1:34" ht="12">
      <c r="A34" s="58" t="s">
        <v>31</v>
      </c>
      <c r="B34" s="6" t="s">
        <v>30</v>
      </c>
      <c r="C34" s="62" t="s">
        <v>39</v>
      </c>
      <c r="D34" s="65" t="s">
        <v>148</v>
      </c>
      <c r="E34" s="69">
        <v>-18</v>
      </c>
      <c r="F34" s="69">
        <v>3000</v>
      </c>
      <c r="G34" s="17">
        <v>14.5</v>
      </c>
      <c r="H34" s="7">
        <v>14</v>
      </c>
      <c r="I34" s="7">
        <v>13</v>
      </c>
      <c r="J34" s="18">
        <v>12.5</v>
      </c>
      <c r="K34" s="22">
        <v>2923</v>
      </c>
      <c r="L34" s="8">
        <v>2804</v>
      </c>
      <c r="M34" s="8">
        <v>2708</v>
      </c>
      <c r="N34" s="156">
        <v>2565</v>
      </c>
      <c r="O34" s="275" t="s">
        <v>126</v>
      </c>
      <c r="P34" s="30" t="s">
        <v>109</v>
      </c>
      <c r="Q34" s="275" t="s">
        <v>126</v>
      </c>
      <c r="R34" s="30" t="s">
        <v>109</v>
      </c>
      <c r="S34" s="191">
        <f t="shared" si="12"/>
        <v>15.515</v>
      </c>
      <c r="T34" s="191">
        <f t="shared" si="0"/>
        <v>14.98</v>
      </c>
      <c r="U34" s="191">
        <f t="shared" si="1"/>
        <v>13.91</v>
      </c>
      <c r="V34" s="191">
        <f t="shared" si="2"/>
        <v>13.375</v>
      </c>
      <c r="W34" s="191">
        <f t="shared" si="3"/>
        <v>3127.61</v>
      </c>
      <c r="X34" s="191">
        <f t="shared" si="4"/>
        <v>3000.28</v>
      </c>
      <c r="Y34" s="191">
        <f t="shared" si="5"/>
        <v>2897.56</v>
      </c>
      <c r="Z34" s="191">
        <f t="shared" si="6"/>
        <v>2744.55</v>
      </c>
      <c r="AA34" s="192">
        <v>14.5</v>
      </c>
      <c r="AB34" s="192">
        <f t="shared" si="7"/>
        <v>15</v>
      </c>
      <c r="AC34" s="192">
        <v>13</v>
      </c>
      <c r="AD34" s="191">
        <v>12.5</v>
      </c>
      <c r="AE34" s="191">
        <f t="shared" si="8"/>
        <v>3128</v>
      </c>
      <c r="AF34" s="191">
        <f t="shared" si="9"/>
        <v>3001</v>
      </c>
      <c r="AG34" s="191">
        <f t="shared" si="10"/>
        <v>2898</v>
      </c>
      <c r="AH34" s="191">
        <f t="shared" si="11"/>
        <v>2745</v>
      </c>
    </row>
    <row r="35" spans="1:34" ht="12">
      <c r="A35" s="58" t="s">
        <v>31</v>
      </c>
      <c r="B35" s="6" t="s">
        <v>32</v>
      </c>
      <c r="C35" s="62" t="s">
        <v>40</v>
      </c>
      <c r="D35" s="65" t="s">
        <v>148</v>
      </c>
      <c r="E35" s="69" t="s">
        <v>28</v>
      </c>
      <c r="F35" s="69">
        <v>6000</v>
      </c>
      <c r="G35" s="17">
        <v>39</v>
      </c>
      <c r="H35" s="7">
        <v>37</v>
      </c>
      <c r="I35" s="7">
        <v>35.5</v>
      </c>
      <c r="J35" s="18">
        <v>33.5</v>
      </c>
      <c r="K35" s="22">
        <v>9642</v>
      </c>
      <c r="L35" s="8">
        <v>9187</v>
      </c>
      <c r="M35" s="8">
        <v>8823</v>
      </c>
      <c r="N35" s="156">
        <v>8276</v>
      </c>
      <c r="O35" s="276" t="s">
        <v>187</v>
      </c>
      <c r="P35" s="30" t="s">
        <v>106</v>
      </c>
      <c r="Q35" s="276" t="s">
        <v>187</v>
      </c>
      <c r="R35" s="30" t="s">
        <v>118</v>
      </c>
      <c r="S35" s="191">
        <f t="shared" si="12"/>
        <v>41.730000000000004</v>
      </c>
      <c r="T35" s="191">
        <f t="shared" si="0"/>
        <v>39.59</v>
      </c>
      <c r="U35" s="191">
        <f t="shared" si="1"/>
        <v>37.985</v>
      </c>
      <c r="V35" s="191">
        <f t="shared" si="2"/>
        <v>35.845</v>
      </c>
      <c r="W35" s="191">
        <f t="shared" si="3"/>
        <v>10316.94</v>
      </c>
      <c r="X35" s="191">
        <f t="shared" si="4"/>
        <v>9830.09</v>
      </c>
      <c r="Y35" s="191">
        <f t="shared" si="5"/>
        <v>9440.61</v>
      </c>
      <c r="Z35" s="191">
        <f t="shared" si="6"/>
        <v>8855.32</v>
      </c>
      <c r="AA35" s="192">
        <f>ROUNDUP(S35,0)</f>
        <v>42</v>
      </c>
      <c r="AB35" s="192">
        <f t="shared" si="7"/>
        <v>40</v>
      </c>
      <c r="AC35" s="192">
        <v>35.5</v>
      </c>
      <c r="AD35" s="191">
        <v>33.5</v>
      </c>
      <c r="AE35" s="191">
        <f t="shared" si="8"/>
        <v>10317</v>
      </c>
      <c r="AF35" s="191">
        <f t="shared" si="9"/>
        <v>9831</v>
      </c>
      <c r="AG35" s="191">
        <f t="shared" si="10"/>
        <v>9441</v>
      </c>
      <c r="AH35" s="191">
        <f t="shared" si="11"/>
        <v>8856</v>
      </c>
    </row>
    <row r="36" spans="1:34" ht="12">
      <c r="A36" s="58" t="s">
        <v>31</v>
      </c>
      <c r="B36" s="6" t="s">
        <v>32</v>
      </c>
      <c r="C36" s="62" t="s">
        <v>40</v>
      </c>
      <c r="D36" s="65" t="s">
        <v>148</v>
      </c>
      <c r="E36" s="69" t="s">
        <v>29</v>
      </c>
      <c r="F36" s="69">
        <v>6000</v>
      </c>
      <c r="G36" s="17">
        <v>44</v>
      </c>
      <c r="H36" s="7">
        <v>41.5</v>
      </c>
      <c r="I36" s="7">
        <v>40</v>
      </c>
      <c r="J36" s="18">
        <v>38</v>
      </c>
      <c r="K36" s="22">
        <v>10893</v>
      </c>
      <c r="L36" s="8">
        <v>10375</v>
      </c>
      <c r="M36" s="8">
        <v>9961</v>
      </c>
      <c r="N36" s="156">
        <v>9339</v>
      </c>
      <c r="O36" s="276" t="s">
        <v>187</v>
      </c>
      <c r="P36" s="30" t="s">
        <v>106</v>
      </c>
      <c r="Q36" s="276" t="s">
        <v>187</v>
      </c>
      <c r="R36" s="30" t="s">
        <v>118</v>
      </c>
      <c r="S36" s="191">
        <f t="shared" si="12"/>
        <v>47.080000000000005</v>
      </c>
      <c r="T36" s="191">
        <f t="shared" si="0"/>
        <v>44.405</v>
      </c>
      <c r="U36" s="191">
        <f t="shared" si="1"/>
        <v>42.800000000000004</v>
      </c>
      <c r="V36" s="191">
        <f t="shared" si="2"/>
        <v>40.660000000000004</v>
      </c>
      <c r="W36" s="191">
        <f t="shared" si="3"/>
        <v>11655.51</v>
      </c>
      <c r="X36" s="191">
        <f t="shared" si="4"/>
        <v>11101.25</v>
      </c>
      <c r="Y36" s="191">
        <f t="shared" si="5"/>
        <v>10658.27</v>
      </c>
      <c r="Z36" s="191">
        <f t="shared" si="6"/>
        <v>9992.730000000001</v>
      </c>
      <c r="AA36" s="192">
        <f>ROUNDUP(S36,0)</f>
        <v>48</v>
      </c>
      <c r="AB36" s="192">
        <v>41.5</v>
      </c>
      <c r="AC36" s="192">
        <f>ROUNDUP(U36,0)</f>
        <v>43</v>
      </c>
      <c r="AD36" s="191">
        <f>ROUNDUP(V36,0)</f>
        <v>41</v>
      </c>
      <c r="AE36" s="191">
        <f t="shared" si="8"/>
        <v>11656</v>
      </c>
      <c r="AF36" s="191">
        <f t="shared" si="9"/>
        <v>11102</v>
      </c>
      <c r="AG36" s="191">
        <f t="shared" si="10"/>
        <v>10659</v>
      </c>
      <c r="AH36" s="191">
        <f t="shared" si="11"/>
        <v>9993</v>
      </c>
    </row>
    <row r="37" spans="1:34" ht="12">
      <c r="A37" s="58" t="s">
        <v>31</v>
      </c>
      <c r="B37" s="6" t="s">
        <v>41</v>
      </c>
      <c r="C37" s="62" t="s">
        <v>41</v>
      </c>
      <c r="D37" s="15" t="s">
        <v>35</v>
      </c>
      <c r="E37" s="69" t="s">
        <v>28</v>
      </c>
      <c r="F37" s="69">
        <v>1500</v>
      </c>
      <c r="G37" s="17">
        <v>11</v>
      </c>
      <c r="H37" s="7">
        <v>10.5</v>
      </c>
      <c r="I37" s="7">
        <v>10</v>
      </c>
      <c r="J37" s="18">
        <v>9.5</v>
      </c>
      <c r="K37" s="22">
        <v>2230</v>
      </c>
      <c r="L37" s="8">
        <v>2146</v>
      </c>
      <c r="M37" s="8">
        <v>2078</v>
      </c>
      <c r="N37" s="156">
        <v>1976</v>
      </c>
      <c r="O37" s="276" t="s">
        <v>187</v>
      </c>
      <c r="P37" s="30" t="s">
        <v>101</v>
      </c>
      <c r="Q37" s="276" t="s">
        <v>187</v>
      </c>
      <c r="R37" s="30" t="s">
        <v>110</v>
      </c>
      <c r="S37" s="191">
        <f t="shared" si="12"/>
        <v>11.770000000000001</v>
      </c>
      <c r="T37" s="191">
        <f t="shared" si="0"/>
        <v>11.235000000000001</v>
      </c>
      <c r="U37" s="191">
        <f t="shared" si="1"/>
        <v>10.700000000000001</v>
      </c>
      <c r="V37" s="191">
        <f t="shared" si="2"/>
        <v>10.165000000000001</v>
      </c>
      <c r="W37" s="191">
        <f t="shared" si="3"/>
        <v>2386.1000000000004</v>
      </c>
      <c r="X37" s="191">
        <f t="shared" si="4"/>
        <v>2296.2200000000003</v>
      </c>
      <c r="Y37" s="191">
        <f t="shared" si="5"/>
        <v>2223.46</v>
      </c>
      <c r="Z37" s="191">
        <f t="shared" si="6"/>
        <v>2114.32</v>
      </c>
      <c r="AA37" s="192">
        <f>ROUNDUP(S37,0)</f>
        <v>12</v>
      </c>
      <c r="AB37" s="192">
        <v>10.5</v>
      </c>
      <c r="AC37" s="192">
        <f>ROUNDUP(U37,0)</f>
        <v>11</v>
      </c>
      <c r="AD37" s="191">
        <v>9.5</v>
      </c>
      <c r="AE37" s="191">
        <f t="shared" si="8"/>
        <v>2387</v>
      </c>
      <c r="AF37" s="191">
        <f t="shared" si="9"/>
        <v>2297</v>
      </c>
      <c r="AG37" s="191">
        <f t="shared" si="10"/>
        <v>2224</v>
      </c>
      <c r="AH37" s="191">
        <f t="shared" si="11"/>
        <v>2115</v>
      </c>
    </row>
    <row r="38" spans="1:34" ht="12">
      <c r="A38" s="58" t="s">
        <v>31</v>
      </c>
      <c r="B38" s="6" t="s">
        <v>41</v>
      </c>
      <c r="C38" s="62" t="s">
        <v>41</v>
      </c>
      <c r="D38" s="15" t="s">
        <v>35</v>
      </c>
      <c r="E38" s="69" t="s">
        <v>29</v>
      </c>
      <c r="F38" s="69">
        <v>1500</v>
      </c>
      <c r="G38" s="17">
        <v>12</v>
      </c>
      <c r="H38" s="7">
        <v>12</v>
      </c>
      <c r="I38" s="7">
        <v>11</v>
      </c>
      <c r="J38" s="18">
        <v>11</v>
      </c>
      <c r="K38" s="22">
        <v>2485</v>
      </c>
      <c r="L38" s="8">
        <v>2387</v>
      </c>
      <c r="M38" s="8">
        <v>2309</v>
      </c>
      <c r="N38" s="156">
        <v>2192</v>
      </c>
      <c r="O38" s="276" t="s">
        <v>187</v>
      </c>
      <c r="P38" s="30" t="s">
        <v>101</v>
      </c>
      <c r="Q38" s="276" t="s">
        <v>187</v>
      </c>
      <c r="R38" s="30" t="s">
        <v>110</v>
      </c>
      <c r="S38" s="191">
        <f t="shared" si="12"/>
        <v>12.84</v>
      </c>
      <c r="T38" s="191">
        <f t="shared" si="0"/>
        <v>12.84</v>
      </c>
      <c r="U38" s="191">
        <f t="shared" si="1"/>
        <v>11.770000000000001</v>
      </c>
      <c r="V38" s="191">
        <f t="shared" si="2"/>
        <v>11.770000000000001</v>
      </c>
      <c r="W38" s="191">
        <f t="shared" si="3"/>
        <v>2658.9500000000003</v>
      </c>
      <c r="X38" s="191">
        <f t="shared" si="4"/>
        <v>2554.09</v>
      </c>
      <c r="Y38" s="191">
        <f t="shared" si="5"/>
        <v>2470.63</v>
      </c>
      <c r="Z38" s="191">
        <f t="shared" si="6"/>
        <v>2345.44</v>
      </c>
      <c r="AA38" s="192">
        <f>ROUNDUP(S38,0)</f>
        <v>13</v>
      </c>
      <c r="AB38" s="192">
        <f t="shared" si="7"/>
        <v>13</v>
      </c>
      <c r="AC38" s="192">
        <v>11</v>
      </c>
      <c r="AD38" s="191">
        <f>ROUNDUP(V38,0)</f>
        <v>12</v>
      </c>
      <c r="AE38" s="191">
        <f t="shared" si="8"/>
        <v>2659</v>
      </c>
      <c r="AF38" s="191">
        <f t="shared" si="9"/>
        <v>2555</v>
      </c>
      <c r="AG38" s="191">
        <f t="shared" si="10"/>
        <v>2471</v>
      </c>
      <c r="AH38" s="191">
        <f t="shared" si="11"/>
        <v>2346</v>
      </c>
    </row>
    <row r="39" spans="1:34" ht="12">
      <c r="A39" s="58" t="s">
        <v>31</v>
      </c>
      <c r="B39" s="6" t="s">
        <v>41</v>
      </c>
      <c r="C39" s="62" t="s">
        <v>41</v>
      </c>
      <c r="D39" s="15" t="s">
        <v>35</v>
      </c>
      <c r="E39" s="69">
        <v>-18</v>
      </c>
      <c r="F39" s="69">
        <v>1500</v>
      </c>
      <c r="G39" s="17">
        <v>12.5</v>
      </c>
      <c r="H39" s="7">
        <v>12</v>
      </c>
      <c r="I39" s="7">
        <v>12</v>
      </c>
      <c r="J39" s="18">
        <v>11</v>
      </c>
      <c r="K39" s="22">
        <v>2582</v>
      </c>
      <c r="L39" s="8">
        <v>2480</v>
      </c>
      <c r="M39" s="8">
        <v>2398</v>
      </c>
      <c r="N39" s="156">
        <v>2275</v>
      </c>
      <c r="O39" s="161" t="s">
        <v>126</v>
      </c>
      <c r="P39" s="30" t="s">
        <v>101</v>
      </c>
      <c r="Q39" s="161" t="s">
        <v>126</v>
      </c>
      <c r="R39" s="30" t="s">
        <v>110</v>
      </c>
      <c r="S39" s="191">
        <f t="shared" si="12"/>
        <v>13.375</v>
      </c>
      <c r="T39" s="191">
        <f t="shared" si="0"/>
        <v>12.84</v>
      </c>
      <c r="U39" s="191">
        <f t="shared" si="1"/>
        <v>12.84</v>
      </c>
      <c r="V39" s="191">
        <f t="shared" si="2"/>
        <v>11.770000000000001</v>
      </c>
      <c r="W39" s="191">
        <f t="shared" si="3"/>
        <v>2762.7400000000002</v>
      </c>
      <c r="X39" s="191">
        <f t="shared" si="4"/>
        <v>2653.6000000000004</v>
      </c>
      <c r="Y39" s="191">
        <f t="shared" si="5"/>
        <v>2565.86</v>
      </c>
      <c r="Z39" s="191">
        <f t="shared" si="6"/>
        <v>2434.25</v>
      </c>
      <c r="AA39" s="192">
        <v>12.5</v>
      </c>
      <c r="AB39" s="192">
        <f t="shared" si="7"/>
        <v>13</v>
      </c>
      <c r="AC39" s="192">
        <f>ROUNDUP(U39,0)</f>
        <v>13</v>
      </c>
      <c r="AD39" s="191">
        <f>ROUNDUP(V39,0)</f>
        <v>12</v>
      </c>
      <c r="AE39" s="191">
        <f t="shared" si="8"/>
        <v>2763</v>
      </c>
      <c r="AF39" s="191">
        <f t="shared" si="9"/>
        <v>2654</v>
      </c>
      <c r="AG39" s="191">
        <f t="shared" si="10"/>
        <v>2566</v>
      </c>
      <c r="AH39" s="191">
        <f t="shared" si="11"/>
        <v>2435</v>
      </c>
    </row>
    <row r="40" spans="1:34" ht="12">
      <c r="A40" s="58" t="s">
        <v>31</v>
      </c>
      <c r="B40" s="6" t="s">
        <v>41</v>
      </c>
      <c r="C40" s="62" t="s">
        <v>81</v>
      </c>
      <c r="D40" s="65" t="s">
        <v>148</v>
      </c>
      <c r="E40" s="69" t="s">
        <v>28</v>
      </c>
      <c r="F40" s="69">
        <v>6000</v>
      </c>
      <c r="G40" s="17">
        <v>43.5</v>
      </c>
      <c r="H40" s="7">
        <v>43.5</v>
      </c>
      <c r="I40" s="7">
        <v>43</v>
      </c>
      <c r="J40" s="18">
        <v>43</v>
      </c>
      <c r="K40" s="22">
        <v>10412</v>
      </c>
      <c r="L40" s="8">
        <v>10360</v>
      </c>
      <c r="M40" s="8">
        <v>10266</v>
      </c>
      <c r="N40" s="156">
        <v>10274</v>
      </c>
      <c r="O40" s="276" t="s">
        <v>187</v>
      </c>
      <c r="P40" s="30" t="s">
        <v>131</v>
      </c>
      <c r="Q40" s="276" t="s">
        <v>187</v>
      </c>
      <c r="R40" s="30" t="s">
        <v>116</v>
      </c>
      <c r="S40" s="191">
        <f t="shared" si="12"/>
        <v>46.545</v>
      </c>
      <c r="T40" s="191">
        <f t="shared" si="0"/>
        <v>46.545</v>
      </c>
      <c r="U40" s="191">
        <f t="shared" si="1"/>
        <v>46.010000000000005</v>
      </c>
      <c r="V40" s="191">
        <f t="shared" si="2"/>
        <v>46.010000000000005</v>
      </c>
      <c r="W40" s="191">
        <f t="shared" si="3"/>
        <v>11140.84</v>
      </c>
      <c r="X40" s="191">
        <f t="shared" si="4"/>
        <v>11085.2</v>
      </c>
      <c r="Y40" s="191">
        <f t="shared" si="5"/>
        <v>10984.62</v>
      </c>
      <c r="Z40" s="191">
        <f t="shared" si="6"/>
        <v>10993.18</v>
      </c>
      <c r="AA40" s="192">
        <v>43.5</v>
      </c>
      <c r="AB40" s="192">
        <v>43.5</v>
      </c>
      <c r="AC40" s="192">
        <f>ROUNDUP(U40,0)</f>
        <v>47</v>
      </c>
      <c r="AD40" s="191">
        <f>ROUNDUP(V40,0)</f>
        <v>47</v>
      </c>
      <c r="AE40" s="191">
        <f t="shared" si="8"/>
        <v>11141</v>
      </c>
      <c r="AF40" s="191">
        <f t="shared" si="9"/>
        <v>11086</v>
      </c>
      <c r="AG40" s="191">
        <f t="shared" si="10"/>
        <v>10985</v>
      </c>
      <c r="AH40" s="191">
        <f t="shared" si="11"/>
        <v>10994</v>
      </c>
    </row>
    <row r="41" spans="1:34" ht="12">
      <c r="A41" s="58" t="s">
        <v>31</v>
      </c>
      <c r="B41" s="6" t="s">
        <v>41</v>
      </c>
      <c r="C41" s="62" t="s">
        <v>81</v>
      </c>
      <c r="D41" s="65" t="s">
        <v>148</v>
      </c>
      <c r="E41" s="69" t="s">
        <v>29</v>
      </c>
      <c r="F41" s="69">
        <v>6000</v>
      </c>
      <c r="G41" s="17">
        <v>43.5</v>
      </c>
      <c r="H41" s="7">
        <v>43</v>
      </c>
      <c r="I41" s="7">
        <v>43</v>
      </c>
      <c r="J41" s="18">
        <v>43</v>
      </c>
      <c r="K41" s="22">
        <v>10284</v>
      </c>
      <c r="L41" s="8">
        <v>10262</v>
      </c>
      <c r="M41" s="8">
        <v>10189</v>
      </c>
      <c r="N41" s="156">
        <v>10237</v>
      </c>
      <c r="O41" s="276" t="s">
        <v>187</v>
      </c>
      <c r="P41" s="30" t="s">
        <v>131</v>
      </c>
      <c r="Q41" s="276" t="s">
        <v>187</v>
      </c>
      <c r="R41" s="30" t="s">
        <v>116</v>
      </c>
      <c r="S41" s="191">
        <f t="shared" si="12"/>
        <v>46.545</v>
      </c>
      <c r="T41" s="191">
        <f t="shared" si="0"/>
        <v>46.010000000000005</v>
      </c>
      <c r="U41" s="191">
        <f t="shared" si="1"/>
        <v>46.010000000000005</v>
      </c>
      <c r="V41" s="191">
        <f t="shared" si="2"/>
        <v>46.010000000000005</v>
      </c>
      <c r="W41" s="191">
        <f t="shared" si="3"/>
        <v>11003.880000000001</v>
      </c>
      <c r="X41" s="191">
        <f t="shared" si="4"/>
        <v>10980.34</v>
      </c>
      <c r="Y41" s="191">
        <f t="shared" si="5"/>
        <v>10902.230000000001</v>
      </c>
      <c r="Z41" s="191">
        <f t="shared" si="6"/>
        <v>10953.59</v>
      </c>
      <c r="AA41" s="192">
        <v>43.5</v>
      </c>
      <c r="AB41" s="192">
        <f t="shared" si="7"/>
        <v>47</v>
      </c>
      <c r="AC41" s="192">
        <f>ROUNDUP(U41,0)</f>
        <v>47</v>
      </c>
      <c r="AD41" s="191">
        <f>ROUNDUP(V41,0)</f>
        <v>47</v>
      </c>
      <c r="AE41" s="191">
        <f t="shared" si="8"/>
        <v>11004</v>
      </c>
      <c r="AF41" s="191">
        <f t="shared" si="9"/>
        <v>10981</v>
      </c>
      <c r="AG41" s="191">
        <f t="shared" si="10"/>
        <v>10903</v>
      </c>
      <c r="AH41" s="191">
        <f t="shared" si="11"/>
        <v>10954</v>
      </c>
    </row>
    <row r="42" spans="1:34" ht="12">
      <c r="A42" s="58" t="s">
        <v>31</v>
      </c>
      <c r="B42" s="6" t="s">
        <v>41</v>
      </c>
      <c r="C42" s="62" t="s">
        <v>81</v>
      </c>
      <c r="D42" s="65" t="s">
        <v>148</v>
      </c>
      <c r="E42" s="69">
        <v>-18</v>
      </c>
      <c r="F42" s="69">
        <v>6000</v>
      </c>
      <c r="G42" s="17">
        <v>45.5</v>
      </c>
      <c r="H42" s="7">
        <v>45</v>
      </c>
      <c r="I42" s="7">
        <v>45</v>
      </c>
      <c r="J42" s="18">
        <v>45</v>
      </c>
      <c r="K42" s="22">
        <v>10772</v>
      </c>
      <c r="L42" s="8">
        <v>10749</v>
      </c>
      <c r="M42" s="8">
        <v>10672</v>
      </c>
      <c r="N42" s="156">
        <v>10722</v>
      </c>
      <c r="O42" s="161" t="s">
        <v>126</v>
      </c>
      <c r="P42" s="30" t="s">
        <v>131</v>
      </c>
      <c r="Q42" s="161" t="s">
        <v>126</v>
      </c>
      <c r="R42" s="30" t="s">
        <v>116</v>
      </c>
      <c r="S42" s="191">
        <f t="shared" si="12"/>
        <v>48.685</v>
      </c>
      <c r="T42" s="191">
        <f t="shared" si="0"/>
        <v>48.150000000000006</v>
      </c>
      <c r="U42" s="191">
        <f t="shared" si="1"/>
        <v>48.150000000000006</v>
      </c>
      <c r="V42" s="191">
        <f t="shared" si="2"/>
        <v>48.150000000000006</v>
      </c>
      <c r="W42" s="191">
        <f t="shared" si="3"/>
        <v>11526.04</v>
      </c>
      <c r="X42" s="191">
        <f t="shared" si="4"/>
        <v>11501.43</v>
      </c>
      <c r="Y42" s="191">
        <f t="shared" si="5"/>
        <v>11419.04</v>
      </c>
      <c r="Z42" s="191">
        <f t="shared" si="6"/>
        <v>11472.54</v>
      </c>
      <c r="AA42" s="192">
        <v>45.5</v>
      </c>
      <c r="AB42" s="192">
        <f t="shared" si="7"/>
        <v>49</v>
      </c>
      <c r="AC42" s="192">
        <f>ROUNDUP(U42,0)</f>
        <v>49</v>
      </c>
      <c r="AD42" s="191">
        <f>ROUNDUP(V42,0)</f>
        <v>49</v>
      </c>
      <c r="AE42" s="191">
        <f t="shared" si="8"/>
        <v>11527</v>
      </c>
      <c r="AF42" s="191">
        <f t="shared" si="9"/>
        <v>11502</v>
      </c>
      <c r="AG42" s="191">
        <f t="shared" si="10"/>
        <v>11420</v>
      </c>
      <c r="AH42" s="191">
        <f t="shared" si="11"/>
        <v>11473</v>
      </c>
    </row>
    <row r="43" spans="1:34" ht="12">
      <c r="A43" s="58" t="s">
        <v>31</v>
      </c>
      <c r="B43" s="6" t="s">
        <v>25</v>
      </c>
      <c r="C43" s="62" t="s">
        <v>42</v>
      </c>
      <c r="D43" s="65" t="s">
        <v>148</v>
      </c>
      <c r="E43" s="69" t="s">
        <v>28</v>
      </c>
      <c r="F43" s="69">
        <v>12000</v>
      </c>
      <c r="G43" s="17">
        <v>65</v>
      </c>
      <c r="H43" s="7">
        <v>62</v>
      </c>
      <c r="I43" s="7">
        <v>59.5</v>
      </c>
      <c r="J43" s="18">
        <v>55.5</v>
      </c>
      <c r="K43" s="22">
        <v>20599</v>
      </c>
      <c r="L43" s="8">
        <v>19596</v>
      </c>
      <c r="M43" s="8">
        <v>18793</v>
      </c>
      <c r="N43" s="156">
        <v>17589</v>
      </c>
      <c r="O43" s="276" t="s">
        <v>187</v>
      </c>
      <c r="P43" s="30" t="s">
        <v>109</v>
      </c>
      <c r="Q43" s="276" t="s">
        <v>187</v>
      </c>
      <c r="R43" s="30" t="s">
        <v>109</v>
      </c>
      <c r="S43" s="191">
        <f t="shared" si="12"/>
        <v>69.55</v>
      </c>
      <c r="T43" s="191">
        <f t="shared" si="0"/>
        <v>66.34</v>
      </c>
      <c r="U43" s="191">
        <f t="shared" si="1"/>
        <v>63.665000000000006</v>
      </c>
      <c r="V43" s="191">
        <f t="shared" si="2"/>
        <v>59.385000000000005</v>
      </c>
      <c r="W43" s="191">
        <f t="shared" si="3"/>
        <v>22040.93</v>
      </c>
      <c r="X43" s="191">
        <f t="shared" si="4"/>
        <v>20967.72</v>
      </c>
      <c r="Y43" s="191">
        <f t="shared" si="5"/>
        <v>20108.510000000002</v>
      </c>
      <c r="Z43" s="191">
        <f t="shared" si="6"/>
        <v>18820.23</v>
      </c>
      <c r="AA43" s="192">
        <f aca="true" t="shared" si="13" ref="AA43:AA48">ROUNDUP(S43,0)</f>
        <v>70</v>
      </c>
      <c r="AB43" s="192">
        <f t="shared" si="7"/>
        <v>67</v>
      </c>
      <c r="AC43" s="192">
        <v>59.5</v>
      </c>
      <c r="AD43" s="191">
        <v>55.5</v>
      </c>
      <c r="AE43" s="191">
        <f t="shared" si="8"/>
        <v>22041</v>
      </c>
      <c r="AF43" s="191">
        <f t="shared" si="9"/>
        <v>20968</v>
      </c>
      <c r="AG43" s="191">
        <f t="shared" si="10"/>
        <v>20109</v>
      </c>
      <c r="AH43" s="191">
        <f t="shared" si="11"/>
        <v>18821</v>
      </c>
    </row>
    <row r="44" spans="1:34" ht="12">
      <c r="A44" s="58" t="s">
        <v>31</v>
      </c>
      <c r="B44" s="6" t="s">
        <v>25</v>
      </c>
      <c r="C44" s="62" t="s">
        <v>42</v>
      </c>
      <c r="D44" s="65" t="s">
        <v>148</v>
      </c>
      <c r="E44" s="69" t="s">
        <v>29</v>
      </c>
      <c r="F44" s="69">
        <v>12000</v>
      </c>
      <c r="G44" s="17">
        <v>83</v>
      </c>
      <c r="H44" s="7">
        <v>79</v>
      </c>
      <c r="I44" s="7">
        <v>75.5</v>
      </c>
      <c r="J44" s="18">
        <v>70.5</v>
      </c>
      <c r="K44" s="22">
        <v>26338</v>
      </c>
      <c r="L44" s="8">
        <v>25048</v>
      </c>
      <c r="M44" s="8">
        <v>24016</v>
      </c>
      <c r="N44" s="156">
        <v>22468</v>
      </c>
      <c r="O44" s="276" t="s">
        <v>187</v>
      </c>
      <c r="P44" s="30" t="s">
        <v>109</v>
      </c>
      <c r="Q44" s="276" t="s">
        <v>187</v>
      </c>
      <c r="R44" s="30" t="s">
        <v>109</v>
      </c>
      <c r="S44" s="191">
        <f t="shared" si="12"/>
        <v>88.81</v>
      </c>
      <c r="T44" s="191">
        <f t="shared" si="0"/>
        <v>84.53</v>
      </c>
      <c r="U44" s="191">
        <f t="shared" si="1"/>
        <v>80.78500000000001</v>
      </c>
      <c r="V44" s="191">
        <f t="shared" si="2"/>
        <v>75.435</v>
      </c>
      <c r="W44" s="191">
        <f t="shared" si="3"/>
        <v>28181.66</v>
      </c>
      <c r="X44" s="191">
        <f t="shared" si="4"/>
        <v>26801.36</v>
      </c>
      <c r="Y44" s="191">
        <f t="shared" si="5"/>
        <v>25697.120000000003</v>
      </c>
      <c r="Z44" s="191">
        <f t="shared" si="6"/>
        <v>24040.760000000002</v>
      </c>
      <c r="AA44" s="192">
        <f t="shared" si="13"/>
        <v>89</v>
      </c>
      <c r="AB44" s="192">
        <f t="shared" si="7"/>
        <v>85</v>
      </c>
      <c r="AC44" s="192">
        <v>75.5</v>
      </c>
      <c r="AD44" s="191">
        <v>70.5</v>
      </c>
      <c r="AE44" s="191">
        <f t="shared" si="8"/>
        <v>28182</v>
      </c>
      <c r="AF44" s="191">
        <f t="shared" si="9"/>
        <v>26802</v>
      </c>
      <c r="AG44" s="191">
        <f t="shared" si="10"/>
        <v>25698</v>
      </c>
      <c r="AH44" s="191">
        <f t="shared" si="11"/>
        <v>24041</v>
      </c>
    </row>
    <row r="45" spans="1:34" ht="12">
      <c r="A45" s="58" t="s">
        <v>31</v>
      </c>
      <c r="B45" s="6" t="s">
        <v>25</v>
      </c>
      <c r="C45" s="62" t="s">
        <v>43</v>
      </c>
      <c r="D45" s="65" t="s">
        <v>148</v>
      </c>
      <c r="E45" s="69" t="s">
        <v>28</v>
      </c>
      <c r="F45" s="69">
        <v>3000</v>
      </c>
      <c r="G45" s="17">
        <v>35</v>
      </c>
      <c r="H45" s="7">
        <v>33.5</v>
      </c>
      <c r="I45" s="7">
        <v>32</v>
      </c>
      <c r="J45" s="18">
        <v>30</v>
      </c>
      <c r="K45" s="22">
        <v>7061</v>
      </c>
      <c r="L45" s="8">
        <v>6735</v>
      </c>
      <c r="M45" s="8">
        <v>6474</v>
      </c>
      <c r="N45" s="156">
        <v>6082</v>
      </c>
      <c r="O45" s="276" t="s">
        <v>187</v>
      </c>
      <c r="P45" s="30" t="s">
        <v>106</v>
      </c>
      <c r="Q45" s="276" t="s">
        <v>187</v>
      </c>
      <c r="R45" s="30" t="s">
        <v>118</v>
      </c>
      <c r="S45" s="191">
        <f t="shared" si="12"/>
        <v>37.45</v>
      </c>
      <c r="T45" s="191">
        <f t="shared" si="0"/>
        <v>35.845</v>
      </c>
      <c r="U45" s="191">
        <f t="shared" si="1"/>
        <v>34.24</v>
      </c>
      <c r="V45" s="191">
        <f t="shared" si="2"/>
        <v>32.1</v>
      </c>
      <c r="W45" s="191">
        <f t="shared" si="3"/>
        <v>7555.27</v>
      </c>
      <c r="X45" s="191">
        <f t="shared" si="4"/>
        <v>7206.450000000001</v>
      </c>
      <c r="Y45" s="191">
        <f t="shared" si="5"/>
        <v>6927.18</v>
      </c>
      <c r="Z45" s="191">
        <f t="shared" si="6"/>
        <v>6507.740000000001</v>
      </c>
      <c r="AA45" s="192">
        <f t="shared" si="13"/>
        <v>38</v>
      </c>
      <c r="AB45" s="192">
        <v>33.5</v>
      </c>
      <c r="AC45" s="192">
        <f>ROUNDUP(U45,0)</f>
        <v>35</v>
      </c>
      <c r="AD45" s="191">
        <f>ROUNDUP(V45,0)</f>
        <v>33</v>
      </c>
      <c r="AE45" s="191">
        <f t="shared" si="8"/>
        <v>7556</v>
      </c>
      <c r="AF45" s="191">
        <f t="shared" si="9"/>
        <v>7207</v>
      </c>
      <c r="AG45" s="191">
        <f t="shared" si="10"/>
        <v>6928</v>
      </c>
      <c r="AH45" s="191">
        <f t="shared" si="11"/>
        <v>6508</v>
      </c>
    </row>
    <row r="46" spans="1:34" ht="12">
      <c r="A46" s="58" t="s">
        <v>31</v>
      </c>
      <c r="B46" s="6" t="s">
        <v>25</v>
      </c>
      <c r="C46" s="62" t="s">
        <v>43</v>
      </c>
      <c r="D46" s="65" t="s">
        <v>148</v>
      </c>
      <c r="E46" s="69" t="s">
        <v>29</v>
      </c>
      <c r="F46" s="69">
        <v>3000</v>
      </c>
      <c r="G46" s="17">
        <v>40</v>
      </c>
      <c r="H46" s="7">
        <v>38</v>
      </c>
      <c r="I46" s="7">
        <v>36.5</v>
      </c>
      <c r="J46" s="18">
        <v>34.5</v>
      </c>
      <c r="K46" s="22">
        <v>8045</v>
      </c>
      <c r="L46" s="8">
        <v>7669</v>
      </c>
      <c r="M46" s="8">
        <v>7369</v>
      </c>
      <c r="N46" s="156">
        <v>6918</v>
      </c>
      <c r="O46" s="276" t="s">
        <v>187</v>
      </c>
      <c r="P46" s="30" t="s">
        <v>106</v>
      </c>
      <c r="Q46" s="276" t="s">
        <v>187</v>
      </c>
      <c r="R46" s="30" t="s">
        <v>118</v>
      </c>
      <c r="S46" s="191">
        <f t="shared" si="12"/>
        <v>42.800000000000004</v>
      </c>
      <c r="T46" s="191">
        <f t="shared" si="0"/>
        <v>40.660000000000004</v>
      </c>
      <c r="U46" s="191">
        <f t="shared" si="1"/>
        <v>39.055</v>
      </c>
      <c r="V46" s="191">
        <f t="shared" si="2"/>
        <v>36.915</v>
      </c>
      <c r="W46" s="191">
        <f t="shared" si="3"/>
        <v>8608.15</v>
      </c>
      <c r="X46" s="191">
        <f t="shared" si="4"/>
        <v>8205.83</v>
      </c>
      <c r="Y46" s="191">
        <f t="shared" si="5"/>
        <v>7884.830000000001</v>
      </c>
      <c r="Z46" s="191">
        <f t="shared" si="6"/>
        <v>7402.26</v>
      </c>
      <c r="AA46" s="192">
        <f t="shared" si="13"/>
        <v>43</v>
      </c>
      <c r="AB46" s="192">
        <f t="shared" si="7"/>
        <v>41</v>
      </c>
      <c r="AC46" s="192">
        <v>36.5</v>
      </c>
      <c r="AD46" s="191">
        <v>34.5</v>
      </c>
      <c r="AE46" s="191">
        <f t="shared" si="8"/>
        <v>8609</v>
      </c>
      <c r="AF46" s="191">
        <f t="shared" si="9"/>
        <v>8206</v>
      </c>
      <c r="AG46" s="191">
        <f t="shared" si="10"/>
        <v>7885</v>
      </c>
      <c r="AH46" s="191">
        <f t="shared" si="11"/>
        <v>7403</v>
      </c>
    </row>
    <row r="47" spans="1:34" ht="12">
      <c r="A47" s="58" t="s">
        <v>31</v>
      </c>
      <c r="B47" s="6" t="s">
        <v>25</v>
      </c>
      <c r="C47" s="62" t="s">
        <v>43</v>
      </c>
      <c r="D47" s="65" t="s">
        <v>148</v>
      </c>
      <c r="E47" s="69">
        <v>-18</v>
      </c>
      <c r="F47" s="69">
        <v>3000</v>
      </c>
      <c r="G47" s="17">
        <v>42</v>
      </c>
      <c r="H47" s="7">
        <v>40</v>
      </c>
      <c r="I47" s="7">
        <v>38.5</v>
      </c>
      <c r="J47" s="18">
        <v>36</v>
      </c>
      <c r="K47" s="22">
        <v>8420</v>
      </c>
      <c r="L47" s="8">
        <v>8026</v>
      </c>
      <c r="M47" s="8">
        <v>7711</v>
      </c>
      <c r="N47" s="156">
        <v>7238</v>
      </c>
      <c r="O47" s="161" t="s">
        <v>126</v>
      </c>
      <c r="P47" s="30" t="s">
        <v>106</v>
      </c>
      <c r="Q47" s="161" t="s">
        <v>126</v>
      </c>
      <c r="R47" s="30" t="s">
        <v>118</v>
      </c>
      <c r="S47" s="191">
        <f t="shared" si="12"/>
        <v>44.940000000000005</v>
      </c>
      <c r="T47" s="191">
        <f t="shared" si="0"/>
        <v>42.800000000000004</v>
      </c>
      <c r="U47" s="191">
        <f t="shared" si="1"/>
        <v>41.195</v>
      </c>
      <c r="V47" s="191">
        <f t="shared" si="2"/>
        <v>38.52</v>
      </c>
      <c r="W47" s="191">
        <f t="shared" si="3"/>
        <v>9009.4</v>
      </c>
      <c r="X47" s="191">
        <f t="shared" si="4"/>
        <v>8587.82</v>
      </c>
      <c r="Y47" s="191">
        <f t="shared" si="5"/>
        <v>8250.77</v>
      </c>
      <c r="Z47" s="191">
        <f t="shared" si="6"/>
        <v>7744.660000000001</v>
      </c>
      <c r="AA47" s="192">
        <f t="shared" si="13"/>
        <v>45</v>
      </c>
      <c r="AB47" s="192">
        <f t="shared" si="7"/>
        <v>43</v>
      </c>
      <c r="AC47" s="192">
        <v>38.5</v>
      </c>
      <c r="AD47" s="191">
        <f>ROUNDUP(V47,0)</f>
        <v>39</v>
      </c>
      <c r="AE47" s="191">
        <f t="shared" si="8"/>
        <v>9010</v>
      </c>
      <c r="AF47" s="191">
        <f t="shared" si="9"/>
        <v>8588</v>
      </c>
      <c r="AG47" s="191">
        <f t="shared" si="10"/>
        <v>8251</v>
      </c>
      <c r="AH47" s="191">
        <f t="shared" si="11"/>
        <v>7745</v>
      </c>
    </row>
    <row r="48" spans="1:34" ht="12">
      <c r="A48" s="58" t="s">
        <v>31</v>
      </c>
      <c r="B48" s="6" t="s">
        <v>37</v>
      </c>
      <c r="C48" s="62" t="s">
        <v>44</v>
      </c>
      <c r="D48" s="65" t="s">
        <v>148</v>
      </c>
      <c r="E48" s="69" t="s">
        <v>28</v>
      </c>
      <c r="F48" s="69">
        <v>3000</v>
      </c>
      <c r="G48" s="17">
        <v>30</v>
      </c>
      <c r="H48" s="7">
        <v>28.5</v>
      </c>
      <c r="I48" s="7">
        <v>27.5</v>
      </c>
      <c r="J48" s="18">
        <v>25.5</v>
      </c>
      <c r="K48" s="22">
        <v>6029</v>
      </c>
      <c r="L48" s="8">
        <v>5754</v>
      </c>
      <c r="M48" s="8">
        <v>5534</v>
      </c>
      <c r="N48" s="156">
        <v>5205</v>
      </c>
      <c r="O48" s="276" t="s">
        <v>138</v>
      </c>
      <c r="P48" s="30" t="s">
        <v>97</v>
      </c>
      <c r="Q48" s="276" t="s">
        <v>138</v>
      </c>
      <c r="R48" s="30" t="s">
        <v>112</v>
      </c>
      <c r="S48" s="191">
        <f t="shared" si="12"/>
        <v>32.1</v>
      </c>
      <c r="T48" s="191">
        <f t="shared" si="0"/>
        <v>30.495</v>
      </c>
      <c r="U48" s="191">
        <f t="shared" si="1"/>
        <v>29.425</v>
      </c>
      <c r="V48" s="191">
        <f t="shared" si="2"/>
        <v>27.285</v>
      </c>
      <c r="W48" s="191">
        <f t="shared" si="3"/>
        <v>6451.030000000001</v>
      </c>
      <c r="X48" s="191">
        <f t="shared" si="4"/>
        <v>6156.780000000001</v>
      </c>
      <c r="Y48" s="191">
        <f t="shared" si="5"/>
        <v>5921.38</v>
      </c>
      <c r="Z48" s="191">
        <f t="shared" si="6"/>
        <v>5569.35</v>
      </c>
      <c r="AA48" s="192">
        <f t="shared" si="13"/>
        <v>33</v>
      </c>
      <c r="AB48" s="192">
        <v>28.5</v>
      </c>
      <c r="AC48" s="192">
        <v>27.5</v>
      </c>
      <c r="AD48" s="191">
        <v>25.5</v>
      </c>
      <c r="AE48" s="191">
        <f t="shared" si="8"/>
        <v>6452</v>
      </c>
      <c r="AF48" s="191">
        <f t="shared" si="9"/>
        <v>6157</v>
      </c>
      <c r="AG48" s="191">
        <f t="shared" si="10"/>
        <v>5922</v>
      </c>
      <c r="AH48" s="191">
        <f t="shared" si="11"/>
        <v>5570</v>
      </c>
    </row>
    <row r="49" spans="1:34" ht="12">
      <c r="A49" s="58" t="s">
        <v>31</v>
      </c>
      <c r="B49" s="6" t="s">
        <v>37</v>
      </c>
      <c r="C49" s="62" t="s">
        <v>44</v>
      </c>
      <c r="D49" s="65" t="s">
        <v>148</v>
      </c>
      <c r="E49" s="69" t="s">
        <v>29</v>
      </c>
      <c r="F49" s="69">
        <v>3000</v>
      </c>
      <c r="G49" s="17">
        <v>34.5</v>
      </c>
      <c r="H49" s="7">
        <v>33</v>
      </c>
      <c r="I49" s="7">
        <v>31.5</v>
      </c>
      <c r="J49" s="18">
        <v>29.5</v>
      </c>
      <c r="K49" s="22">
        <v>6970</v>
      </c>
      <c r="L49" s="8">
        <v>6648</v>
      </c>
      <c r="M49" s="8">
        <v>6391</v>
      </c>
      <c r="N49" s="156">
        <v>6004</v>
      </c>
      <c r="O49" s="276" t="s">
        <v>138</v>
      </c>
      <c r="P49" s="30" t="s">
        <v>97</v>
      </c>
      <c r="Q49" s="276" t="s">
        <v>138</v>
      </c>
      <c r="R49" s="30" t="s">
        <v>112</v>
      </c>
      <c r="S49" s="191">
        <f t="shared" si="12"/>
        <v>36.915</v>
      </c>
      <c r="T49" s="191">
        <f t="shared" si="0"/>
        <v>35.31</v>
      </c>
      <c r="U49" s="191">
        <f t="shared" si="1"/>
        <v>33.705000000000005</v>
      </c>
      <c r="V49" s="191">
        <f t="shared" si="2"/>
        <v>31.565</v>
      </c>
      <c r="W49" s="191">
        <f t="shared" si="3"/>
        <v>7457.900000000001</v>
      </c>
      <c r="X49" s="191">
        <f t="shared" si="4"/>
        <v>7113.360000000001</v>
      </c>
      <c r="Y49" s="191">
        <f t="shared" si="5"/>
        <v>6838.370000000001</v>
      </c>
      <c r="Z49" s="191">
        <f t="shared" si="6"/>
        <v>6424.280000000001</v>
      </c>
      <c r="AA49" s="192">
        <v>34.5</v>
      </c>
      <c r="AB49" s="192">
        <f t="shared" si="7"/>
        <v>36</v>
      </c>
      <c r="AC49" s="192">
        <v>31.5</v>
      </c>
      <c r="AD49" s="191">
        <v>29.5</v>
      </c>
      <c r="AE49" s="191">
        <f t="shared" si="8"/>
        <v>7458</v>
      </c>
      <c r="AF49" s="191">
        <f t="shared" si="9"/>
        <v>7114</v>
      </c>
      <c r="AG49" s="191">
        <f t="shared" si="10"/>
        <v>6839</v>
      </c>
      <c r="AH49" s="191">
        <f t="shared" si="11"/>
        <v>6425</v>
      </c>
    </row>
    <row r="50" spans="1:34" ht="12">
      <c r="A50" s="58" t="s">
        <v>31</v>
      </c>
      <c r="B50" s="6" t="s">
        <v>37</v>
      </c>
      <c r="C50" s="62" t="s">
        <v>85</v>
      </c>
      <c r="D50" s="65" t="s">
        <v>148</v>
      </c>
      <c r="E50" s="69" t="s">
        <v>28</v>
      </c>
      <c r="F50" s="69">
        <v>3000</v>
      </c>
      <c r="G50" s="17">
        <v>20.5</v>
      </c>
      <c r="H50" s="7">
        <v>20.5</v>
      </c>
      <c r="I50" s="7">
        <v>20.5</v>
      </c>
      <c r="J50" s="18">
        <v>20.5</v>
      </c>
      <c r="K50" s="22">
        <v>4846</v>
      </c>
      <c r="L50" s="8">
        <v>4840</v>
      </c>
      <c r="M50" s="8">
        <v>4810</v>
      </c>
      <c r="N50" s="156">
        <v>4836</v>
      </c>
      <c r="O50" s="276" t="s">
        <v>138</v>
      </c>
      <c r="P50" s="30" t="s">
        <v>99</v>
      </c>
      <c r="Q50" s="276" t="s">
        <v>138</v>
      </c>
      <c r="R50" s="30" t="s">
        <v>122</v>
      </c>
      <c r="S50" s="191">
        <f t="shared" si="12"/>
        <v>21.935000000000002</v>
      </c>
      <c r="T50" s="191">
        <f t="shared" si="0"/>
        <v>21.935000000000002</v>
      </c>
      <c r="U50" s="191">
        <f t="shared" si="1"/>
        <v>21.935000000000002</v>
      </c>
      <c r="V50" s="191">
        <f t="shared" si="2"/>
        <v>21.935000000000002</v>
      </c>
      <c r="W50" s="191">
        <f t="shared" si="3"/>
        <v>5185.22</v>
      </c>
      <c r="X50" s="191">
        <f t="shared" si="4"/>
        <v>5178.8</v>
      </c>
      <c r="Y50" s="191">
        <f t="shared" si="5"/>
        <v>5146.700000000001</v>
      </c>
      <c r="Z50" s="191">
        <f t="shared" si="6"/>
        <v>5174.52</v>
      </c>
      <c r="AA50" s="192">
        <v>20.5</v>
      </c>
      <c r="AB50" s="192">
        <v>20.5</v>
      </c>
      <c r="AC50" s="192">
        <v>20.5</v>
      </c>
      <c r="AD50" s="191">
        <v>20.5</v>
      </c>
      <c r="AE50" s="191">
        <f t="shared" si="8"/>
        <v>5186</v>
      </c>
      <c r="AF50" s="191">
        <f t="shared" si="9"/>
        <v>5179</v>
      </c>
      <c r="AG50" s="191">
        <f t="shared" si="10"/>
        <v>5147</v>
      </c>
      <c r="AH50" s="191">
        <f t="shared" si="11"/>
        <v>5175</v>
      </c>
    </row>
    <row r="51" spans="1:34" ht="12">
      <c r="A51" s="58" t="s">
        <v>31</v>
      </c>
      <c r="B51" s="6" t="s">
        <v>37</v>
      </c>
      <c r="C51" s="62" t="s">
        <v>85</v>
      </c>
      <c r="D51" s="65" t="s">
        <v>148</v>
      </c>
      <c r="E51" s="69" t="s">
        <v>29</v>
      </c>
      <c r="F51" s="69">
        <v>3000</v>
      </c>
      <c r="G51" s="17">
        <v>20.5</v>
      </c>
      <c r="H51" s="7">
        <v>20</v>
      </c>
      <c r="I51" s="7">
        <v>20</v>
      </c>
      <c r="J51" s="18">
        <v>20</v>
      </c>
      <c r="K51" s="22">
        <v>4696</v>
      </c>
      <c r="L51" s="8">
        <v>4708</v>
      </c>
      <c r="M51" s="8">
        <v>4691</v>
      </c>
      <c r="N51" s="156">
        <v>4740</v>
      </c>
      <c r="O51" s="276" t="s">
        <v>138</v>
      </c>
      <c r="P51" s="30" t="s">
        <v>99</v>
      </c>
      <c r="Q51" s="276" t="s">
        <v>138</v>
      </c>
      <c r="R51" s="30" t="s">
        <v>122</v>
      </c>
      <c r="S51" s="191">
        <f t="shared" si="12"/>
        <v>21.935000000000002</v>
      </c>
      <c r="T51" s="191">
        <f t="shared" si="0"/>
        <v>21.400000000000002</v>
      </c>
      <c r="U51" s="191">
        <f t="shared" si="1"/>
        <v>21.400000000000002</v>
      </c>
      <c r="V51" s="191">
        <f t="shared" si="2"/>
        <v>21.400000000000002</v>
      </c>
      <c r="W51" s="191">
        <f t="shared" si="3"/>
        <v>5024.72</v>
      </c>
      <c r="X51" s="191">
        <f t="shared" si="4"/>
        <v>5037.56</v>
      </c>
      <c r="Y51" s="191">
        <f t="shared" si="5"/>
        <v>5019.37</v>
      </c>
      <c r="Z51" s="191">
        <f t="shared" si="6"/>
        <v>5071.8</v>
      </c>
      <c r="AA51" s="192">
        <v>20.5</v>
      </c>
      <c r="AB51" s="192">
        <v>20</v>
      </c>
      <c r="AC51" s="192">
        <f>ROUNDUP(U51,0)</f>
        <v>22</v>
      </c>
      <c r="AD51" s="191">
        <v>20</v>
      </c>
      <c r="AE51" s="191">
        <f t="shared" si="8"/>
        <v>5025</v>
      </c>
      <c r="AF51" s="191">
        <f t="shared" si="9"/>
        <v>5038</v>
      </c>
      <c r="AG51" s="191">
        <f t="shared" si="10"/>
        <v>5020</v>
      </c>
      <c r="AH51" s="191">
        <f t="shared" si="11"/>
        <v>5072</v>
      </c>
    </row>
    <row r="52" spans="1:34" ht="12">
      <c r="A52" s="58" t="s">
        <v>31</v>
      </c>
      <c r="B52" s="6" t="s">
        <v>30</v>
      </c>
      <c r="C52" s="62" t="s">
        <v>45</v>
      </c>
      <c r="D52" s="65" t="s">
        <v>148</v>
      </c>
      <c r="E52" s="69" t="s">
        <v>28</v>
      </c>
      <c r="F52" s="69">
        <v>3000</v>
      </c>
      <c r="G52" s="17">
        <v>12.5</v>
      </c>
      <c r="H52" s="7">
        <v>12</v>
      </c>
      <c r="I52" s="7">
        <v>11.5</v>
      </c>
      <c r="J52" s="18">
        <v>11</v>
      </c>
      <c r="K52" s="22">
        <v>2513</v>
      </c>
      <c r="L52" s="8">
        <v>2414</v>
      </c>
      <c r="M52" s="8">
        <v>2335</v>
      </c>
      <c r="N52" s="156">
        <v>2216</v>
      </c>
      <c r="O52" s="275" t="s">
        <v>138</v>
      </c>
      <c r="P52" s="30" t="s">
        <v>109</v>
      </c>
      <c r="Q52" s="275" t="s">
        <v>138</v>
      </c>
      <c r="R52" s="30" t="s">
        <v>109</v>
      </c>
      <c r="S52" s="191">
        <f t="shared" si="12"/>
        <v>13.375</v>
      </c>
      <c r="T52" s="191">
        <f t="shared" si="0"/>
        <v>12.84</v>
      </c>
      <c r="U52" s="191">
        <f t="shared" si="1"/>
        <v>12.305000000000001</v>
      </c>
      <c r="V52" s="191">
        <f t="shared" si="2"/>
        <v>11.770000000000001</v>
      </c>
      <c r="W52" s="191">
        <f t="shared" si="3"/>
        <v>2688.9100000000003</v>
      </c>
      <c r="X52" s="191">
        <f t="shared" si="4"/>
        <v>2582.98</v>
      </c>
      <c r="Y52" s="191">
        <f t="shared" si="5"/>
        <v>2498.4500000000003</v>
      </c>
      <c r="Z52" s="191">
        <f t="shared" si="6"/>
        <v>2371.1200000000003</v>
      </c>
      <c r="AA52" s="192">
        <v>12.5</v>
      </c>
      <c r="AB52" s="192">
        <f t="shared" si="7"/>
        <v>13</v>
      </c>
      <c r="AC52" s="192">
        <v>11.5</v>
      </c>
      <c r="AD52" s="191">
        <f>ROUNDUP(V52,0)</f>
        <v>12</v>
      </c>
      <c r="AE52" s="191">
        <f t="shared" si="8"/>
        <v>2689</v>
      </c>
      <c r="AF52" s="191">
        <f t="shared" si="9"/>
        <v>2583</v>
      </c>
      <c r="AG52" s="191">
        <f t="shared" si="10"/>
        <v>2499</v>
      </c>
      <c r="AH52" s="191">
        <f t="shared" si="11"/>
        <v>2372</v>
      </c>
    </row>
    <row r="53" spans="1:34" ht="12">
      <c r="A53" s="58" t="s">
        <v>31</v>
      </c>
      <c r="B53" s="6" t="s">
        <v>30</v>
      </c>
      <c r="C53" s="62" t="s">
        <v>45</v>
      </c>
      <c r="D53" s="65" t="s">
        <v>148</v>
      </c>
      <c r="E53" s="69" t="s">
        <v>29</v>
      </c>
      <c r="F53" s="69">
        <v>3000</v>
      </c>
      <c r="G53" s="17">
        <v>14</v>
      </c>
      <c r="H53" s="7">
        <v>13</v>
      </c>
      <c r="I53" s="7">
        <v>12.5</v>
      </c>
      <c r="J53" s="18">
        <v>12</v>
      </c>
      <c r="K53" s="22">
        <v>2809</v>
      </c>
      <c r="L53" s="8">
        <v>2696</v>
      </c>
      <c r="M53" s="8">
        <v>2605</v>
      </c>
      <c r="N53" s="156">
        <v>2468</v>
      </c>
      <c r="O53" s="275" t="s">
        <v>138</v>
      </c>
      <c r="P53" s="30" t="s">
        <v>109</v>
      </c>
      <c r="Q53" s="275" t="s">
        <v>138</v>
      </c>
      <c r="R53" s="30" t="s">
        <v>109</v>
      </c>
      <c r="S53" s="191">
        <f t="shared" si="12"/>
        <v>14.98</v>
      </c>
      <c r="T53" s="191">
        <f t="shared" si="0"/>
        <v>13.91</v>
      </c>
      <c r="U53" s="191">
        <f t="shared" si="1"/>
        <v>13.375</v>
      </c>
      <c r="V53" s="191">
        <f t="shared" si="2"/>
        <v>12.84</v>
      </c>
      <c r="W53" s="191">
        <f t="shared" si="3"/>
        <v>3005.63</v>
      </c>
      <c r="X53" s="191">
        <f t="shared" si="4"/>
        <v>2884.7200000000003</v>
      </c>
      <c r="Y53" s="191">
        <f t="shared" si="5"/>
        <v>2787.3500000000004</v>
      </c>
      <c r="Z53" s="191">
        <f t="shared" si="6"/>
        <v>2640.76</v>
      </c>
      <c r="AA53" s="192">
        <f>ROUNDUP(S53,0)</f>
        <v>15</v>
      </c>
      <c r="AB53" s="192">
        <f t="shared" si="7"/>
        <v>14</v>
      </c>
      <c r="AC53" s="192">
        <v>12.5</v>
      </c>
      <c r="AD53" s="191">
        <f>ROUNDUP(V53,0)</f>
        <v>13</v>
      </c>
      <c r="AE53" s="191">
        <f t="shared" si="8"/>
        <v>3006</v>
      </c>
      <c r="AF53" s="191">
        <f t="shared" si="9"/>
        <v>2885</v>
      </c>
      <c r="AG53" s="191">
        <f t="shared" si="10"/>
        <v>2788</v>
      </c>
      <c r="AH53" s="191">
        <f t="shared" si="11"/>
        <v>2641</v>
      </c>
    </row>
    <row r="54" spans="1:34" ht="12">
      <c r="A54" s="58" t="s">
        <v>31</v>
      </c>
      <c r="B54" s="6" t="s">
        <v>30</v>
      </c>
      <c r="C54" s="62" t="s">
        <v>45</v>
      </c>
      <c r="D54" s="65" t="s">
        <v>148</v>
      </c>
      <c r="E54" s="69">
        <v>-18</v>
      </c>
      <c r="F54" s="69">
        <v>3000</v>
      </c>
      <c r="G54" s="17">
        <v>14.5</v>
      </c>
      <c r="H54" s="7">
        <v>13.5</v>
      </c>
      <c r="I54" s="7">
        <v>13</v>
      </c>
      <c r="J54" s="18">
        <v>12.5</v>
      </c>
      <c r="K54" s="22">
        <v>2923</v>
      </c>
      <c r="L54" s="8">
        <v>2804</v>
      </c>
      <c r="M54" s="8">
        <v>2708</v>
      </c>
      <c r="N54" s="156">
        <v>2565</v>
      </c>
      <c r="O54" s="275" t="s">
        <v>126</v>
      </c>
      <c r="P54" s="30" t="s">
        <v>109</v>
      </c>
      <c r="Q54" s="275" t="s">
        <v>126</v>
      </c>
      <c r="R54" s="30" t="s">
        <v>109</v>
      </c>
      <c r="S54" s="191">
        <f t="shared" si="12"/>
        <v>15.515</v>
      </c>
      <c r="T54" s="191">
        <f t="shared" si="0"/>
        <v>14.445</v>
      </c>
      <c r="U54" s="191">
        <f t="shared" si="1"/>
        <v>13.91</v>
      </c>
      <c r="V54" s="191">
        <f t="shared" si="2"/>
        <v>13.375</v>
      </c>
      <c r="W54" s="191">
        <f t="shared" si="3"/>
        <v>3127.61</v>
      </c>
      <c r="X54" s="191">
        <f t="shared" si="4"/>
        <v>3000.28</v>
      </c>
      <c r="Y54" s="191">
        <f t="shared" si="5"/>
        <v>2897.56</v>
      </c>
      <c r="Z54" s="191">
        <f t="shared" si="6"/>
        <v>2744.55</v>
      </c>
      <c r="AA54" s="192">
        <v>14.5</v>
      </c>
      <c r="AB54" s="192">
        <v>13.5</v>
      </c>
      <c r="AC54" s="192">
        <v>13</v>
      </c>
      <c r="AD54" s="191">
        <v>12.5</v>
      </c>
      <c r="AE54" s="191">
        <f t="shared" si="8"/>
        <v>3128</v>
      </c>
      <c r="AF54" s="191">
        <f t="shared" si="9"/>
        <v>3001</v>
      </c>
      <c r="AG54" s="191">
        <f t="shared" si="10"/>
        <v>2898</v>
      </c>
      <c r="AH54" s="191">
        <f t="shared" si="11"/>
        <v>2745</v>
      </c>
    </row>
    <row r="55" spans="1:34" ht="12">
      <c r="A55" s="58" t="s">
        <v>31</v>
      </c>
      <c r="B55" s="6" t="s">
        <v>30</v>
      </c>
      <c r="C55" s="62" t="s">
        <v>30</v>
      </c>
      <c r="D55" s="15" t="s">
        <v>35</v>
      </c>
      <c r="E55" s="69" t="s">
        <v>28</v>
      </c>
      <c r="F55" s="69">
        <v>1500</v>
      </c>
      <c r="G55" s="17">
        <v>2.5</v>
      </c>
      <c r="H55" s="7">
        <v>2.5</v>
      </c>
      <c r="I55" s="7">
        <v>2.5</v>
      </c>
      <c r="J55" s="18">
        <v>2.5</v>
      </c>
      <c r="K55" s="22">
        <v>535</v>
      </c>
      <c r="L55" s="8">
        <v>535</v>
      </c>
      <c r="M55" s="8">
        <v>535</v>
      </c>
      <c r="N55" s="156">
        <v>535</v>
      </c>
      <c r="O55" s="275" t="s">
        <v>138</v>
      </c>
      <c r="P55" s="30" t="s">
        <v>109</v>
      </c>
      <c r="Q55" s="275" t="s">
        <v>138</v>
      </c>
      <c r="R55" s="30" t="s">
        <v>109</v>
      </c>
      <c r="S55" s="191">
        <f t="shared" si="12"/>
        <v>2.6750000000000003</v>
      </c>
      <c r="T55" s="191">
        <f t="shared" si="0"/>
        <v>2.6750000000000003</v>
      </c>
      <c r="U55" s="191">
        <f t="shared" si="1"/>
        <v>2.6750000000000003</v>
      </c>
      <c r="V55" s="191">
        <f t="shared" si="2"/>
        <v>2.6750000000000003</v>
      </c>
      <c r="W55" s="191">
        <f t="shared" si="3"/>
        <v>572.45</v>
      </c>
      <c r="X55" s="191">
        <f t="shared" si="4"/>
        <v>572.45</v>
      </c>
      <c r="Y55" s="191">
        <f t="shared" si="5"/>
        <v>572.45</v>
      </c>
      <c r="Z55" s="191">
        <f t="shared" si="6"/>
        <v>572.45</v>
      </c>
      <c r="AA55" s="192">
        <v>2.5</v>
      </c>
      <c r="AB55" s="192">
        <v>2.5</v>
      </c>
      <c r="AC55" s="192">
        <v>2.5</v>
      </c>
      <c r="AD55" s="191">
        <v>2.5</v>
      </c>
      <c r="AE55" s="191">
        <f t="shared" si="8"/>
        <v>573</v>
      </c>
      <c r="AF55" s="191">
        <f t="shared" si="9"/>
        <v>573</v>
      </c>
      <c r="AG55" s="191">
        <f t="shared" si="10"/>
        <v>573</v>
      </c>
      <c r="AH55" s="191">
        <f t="shared" si="11"/>
        <v>573</v>
      </c>
    </row>
    <row r="56" spans="1:34" ht="12">
      <c r="A56" s="58" t="s">
        <v>31</v>
      </c>
      <c r="B56" s="6" t="s">
        <v>30</v>
      </c>
      <c r="C56" s="62" t="s">
        <v>30</v>
      </c>
      <c r="D56" s="15" t="s">
        <v>35</v>
      </c>
      <c r="E56" s="69" t="s">
        <v>29</v>
      </c>
      <c r="F56" s="69">
        <v>1500</v>
      </c>
      <c r="G56" s="17">
        <v>2.5</v>
      </c>
      <c r="H56" s="7">
        <v>2.5</v>
      </c>
      <c r="I56" s="7">
        <v>2.5</v>
      </c>
      <c r="J56" s="18">
        <v>2.5</v>
      </c>
      <c r="K56" s="22">
        <v>535</v>
      </c>
      <c r="L56" s="8">
        <v>535</v>
      </c>
      <c r="M56" s="8">
        <v>535</v>
      </c>
      <c r="N56" s="156">
        <v>535</v>
      </c>
      <c r="O56" s="275" t="s">
        <v>138</v>
      </c>
      <c r="P56" s="30" t="s">
        <v>109</v>
      </c>
      <c r="Q56" s="275" t="s">
        <v>138</v>
      </c>
      <c r="R56" s="30" t="s">
        <v>109</v>
      </c>
      <c r="S56" s="191">
        <f t="shared" si="12"/>
        <v>2.6750000000000003</v>
      </c>
      <c r="T56" s="191">
        <f t="shared" si="0"/>
        <v>2.6750000000000003</v>
      </c>
      <c r="U56" s="191">
        <f t="shared" si="1"/>
        <v>2.6750000000000003</v>
      </c>
      <c r="V56" s="191">
        <f t="shared" si="2"/>
        <v>2.6750000000000003</v>
      </c>
      <c r="W56" s="191">
        <f t="shared" si="3"/>
        <v>572.45</v>
      </c>
      <c r="X56" s="191">
        <f t="shared" si="4"/>
        <v>572.45</v>
      </c>
      <c r="Y56" s="191">
        <f t="shared" si="5"/>
        <v>572.45</v>
      </c>
      <c r="Z56" s="191">
        <f t="shared" si="6"/>
        <v>572.45</v>
      </c>
      <c r="AA56" s="192">
        <v>2.5</v>
      </c>
      <c r="AB56" s="192">
        <v>2.5</v>
      </c>
      <c r="AC56" s="192">
        <v>2.5</v>
      </c>
      <c r="AD56" s="191">
        <v>2.5</v>
      </c>
      <c r="AE56" s="191">
        <f t="shared" si="8"/>
        <v>573</v>
      </c>
      <c r="AF56" s="191">
        <f t="shared" si="9"/>
        <v>573</v>
      </c>
      <c r="AG56" s="191">
        <f t="shared" si="10"/>
        <v>573</v>
      </c>
      <c r="AH56" s="191">
        <f t="shared" si="11"/>
        <v>573</v>
      </c>
    </row>
    <row r="57" spans="1:34" ht="12">
      <c r="A57" s="58" t="s">
        <v>31</v>
      </c>
      <c r="B57" s="6" t="s">
        <v>30</v>
      </c>
      <c r="C57" s="62" t="s">
        <v>30</v>
      </c>
      <c r="D57" s="15" t="s">
        <v>35</v>
      </c>
      <c r="E57" s="69">
        <v>-18</v>
      </c>
      <c r="F57" s="69">
        <v>1500</v>
      </c>
      <c r="G57" s="17">
        <v>2.5</v>
      </c>
      <c r="H57" s="7">
        <v>2.5</v>
      </c>
      <c r="I57" s="7">
        <v>2.5</v>
      </c>
      <c r="J57" s="18">
        <v>2.5</v>
      </c>
      <c r="K57" s="22">
        <v>535</v>
      </c>
      <c r="L57" s="8">
        <v>535</v>
      </c>
      <c r="M57" s="8">
        <v>535</v>
      </c>
      <c r="N57" s="156">
        <v>535</v>
      </c>
      <c r="O57" s="275" t="s">
        <v>126</v>
      </c>
      <c r="P57" s="30" t="s">
        <v>109</v>
      </c>
      <c r="Q57" s="275" t="s">
        <v>126</v>
      </c>
      <c r="R57" s="30" t="s">
        <v>109</v>
      </c>
      <c r="S57" s="191">
        <f t="shared" si="12"/>
        <v>2.6750000000000003</v>
      </c>
      <c r="T57" s="191">
        <f t="shared" si="0"/>
        <v>2.6750000000000003</v>
      </c>
      <c r="U57" s="191">
        <f t="shared" si="1"/>
        <v>2.6750000000000003</v>
      </c>
      <c r="V57" s="191">
        <f t="shared" si="2"/>
        <v>2.6750000000000003</v>
      </c>
      <c r="W57" s="191">
        <f t="shared" si="3"/>
        <v>572.45</v>
      </c>
      <c r="X57" s="191">
        <f t="shared" si="4"/>
        <v>572.45</v>
      </c>
      <c r="Y57" s="191">
        <f t="shared" si="5"/>
        <v>572.45</v>
      </c>
      <c r="Z57" s="191">
        <f t="shared" si="6"/>
        <v>572.45</v>
      </c>
      <c r="AA57" s="192">
        <v>2.5</v>
      </c>
      <c r="AB57" s="192">
        <v>2.5</v>
      </c>
      <c r="AC57" s="192">
        <v>2.5</v>
      </c>
      <c r="AD57" s="191">
        <v>2.5</v>
      </c>
      <c r="AE57" s="191">
        <f t="shared" si="8"/>
        <v>573</v>
      </c>
      <c r="AF57" s="191">
        <f t="shared" si="9"/>
        <v>573</v>
      </c>
      <c r="AG57" s="191">
        <f t="shared" si="10"/>
        <v>573</v>
      </c>
      <c r="AH57" s="191">
        <f t="shared" si="11"/>
        <v>573</v>
      </c>
    </row>
    <row r="58" spans="1:34" ht="12">
      <c r="A58" s="58" t="s">
        <v>31</v>
      </c>
      <c r="B58" s="6" t="s">
        <v>37</v>
      </c>
      <c r="C58" s="62" t="s">
        <v>46</v>
      </c>
      <c r="D58" s="65" t="s">
        <v>148</v>
      </c>
      <c r="E58" s="69" t="s">
        <v>28</v>
      </c>
      <c r="F58" s="69">
        <v>3000</v>
      </c>
      <c r="G58" s="17">
        <v>26</v>
      </c>
      <c r="H58" s="7">
        <v>24.5</v>
      </c>
      <c r="I58" s="7">
        <v>24</v>
      </c>
      <c r="J58" s="18">
        <v>22.5</v>
      </c>
      <c r="K58" s="22">
        <v>5248</v>
      </c>
      <c r="L58" s="8">
        <v>5013</v>
      </c>
      <c r="M58" s="8">
        <v>4824</v>
      </c>
      <c r="N58" s="156">
        <v>4541</v>
      </c>
      <c r="O58" s="276" t="s">
        <v>138</v>
      </c>
      <c r="P58" s="30" t="s">
        <v>97</v>
      </c>
      <c r="Q58" s="276" t="s">
        <v>138</v>
      </c>
      <c r="R58" s="30" t="s">
        <v>112</v>
      </c>
      <c r="S58" s="191">
        <f t="shared" si="12"/>
        <v>27.82</v>
      </c>
      <c r="T58" s="191">
        <f t="shared" si="0"/>
        <v>26.215</v>
      </c>
      <c r="U58" s="191">
        <f t="shared" si="1"/>
        <v>25.68</v>
      </c>
      <c r="V58" s="191">
        <f t="shared" si="2"/>
        <v>24.075000000000003</v>
      </c>
      <c r="W58" s="191">
        <f t="shared" si="3"/>
        <v>5615.360000000001</v>
      </c>
      <c r="X58" s="191">
        <f t="shared" si="4"/>
        <v>5363.910000000001</v>
      </c>
      <c r="Y58" s="191">
        <f t="shared" si="5"/>
        <v>5161.68</v>
      </c>
      <c r="Z58" s="191">
        <f t="shared" si="6"/>
        <v>4858.87</v>
      </c>
      <c r="AA58" s="192">
        <f>ROUNDUP(S58,0)</f>
        <v>28</v>
      </c>
      <c r="AB58" s="192">
        <v>24.5</v>
      </c>
      <c r="AC58" s="192">
        <f>ROUNDUP(U58,0)</f>
        <v>26</v>
      </c>
      <c r="AD58" s="191">
        <v>22.5</v>
      </c>
      <c r="AE58" s="191">
        <f t="shared" si="8"/>
        <v>5616</v>
      </c>
      <c r="AF58" s="191">
        <f t="shared" si="9"/>
        <v>5364</v>
      </c>
      <c r="AG58" s="191">
        <f t="shared" si="10"/>
        <v>5162</v>
      </c>
      <c r="AH58" s="191">
        <f t="shared" si="11"/>
        <v>4859</v>
      </c>
    </row>
    <row r="59" spans="1:34" ht="12">
      <c r="A59" s="58" t="s">
        <v>31</v>
      </c>
      <c r="B59" s="6" t="s">
        <v>37</v>
      </c>
      <c r="C59" s="62" t="s">
        <v>46</v>
      </c>
      <c r="D59" s="65" t="s">
        <v>148</v>
      </c>
      <c r="E59" s="69" t="s">
        <v>29</v>
      </c>
      <c r="F59" s="69">
        <v>3000</v>
      </c>
      <c r="G59" s="17">
        <v>30</v>
      </c>
      <c r="H59" s="7">
        <v>28.5</v>
      </c>
      <c r="I59" s="7">
        <v>27.5</v>
      </c>
      <c r="J59" s="18">
        <v>26</v>
      </c>
      <c r="K59" s="22">
        <v>6052</v>
      </c>
      <c r="L59" s="8">
        <v>5776</v>
      </c>
      <c r="M59" s="8">
        <v>5555</v>
      </c>
      <c r="N59" s="156">
        <v>5224</v>
      </c>
      <c r="O59" s="276" t="s">
        <v>138</v>
      </c>
      <c r="P59" s="30" t="s">
        <v>97</v>
      </c>
      <c r="Q59" s="276" t="s">
        <v>138</v>
      </c>
      <c r="R59" s="30" t="s">
        <v>112</v>
      </c>
      <c r="S59" s="191">
        <f t="shared" si="12"/>
        <v>32.1</v>
      </c>
      <c r="T59" s="191">
        <f t="shared" si="0"/>
        <v>30.495</v>
      </c>
      <c r="U59" s="191">
        <f t="shared" si="1"/>
        <v>29.425</v>
      </c>
      <c r="V59" s="191">
        <f t="shared" si="2"/>
        <v>27.82</v>
      </c>
      <c r="W59" s="191">
        <f t="shared" si="3"/>
        <v>6475.64</v>
      </c>
      <c r="X59" s="191">
        <f t="shared" si="4"/>
        <v>6180.320000000001</v>
      </c>
      <c r="Y59" s="191">
        <f t="shared" si="5"/>
        <v>5943.85</v>
      </c>
      <c r="Z59" s="191">
        <f t="shared" si="6"/>
        <v>5589.68</v>
      </c>
      <c r="AA59" s="192">
        <f>ROUNDUP(S59,0)</f>
        <v>33</v>
      </c>
      <c r="AB59" s="192">
        <v>28.5</v>
      </c>
      <c r="AC59" s="192">
        <v>27.5</v>
      </c>
      <c r="AD59" s="191">
        <f>ROUNDUP(V59,0)</f>
        <v>28</v>
      </c>
      <c r="AE59" s="191">
        <f t="shared" si="8"/>
        <v>6476</v>
      </c>
      <c r="AF59" s="191">
        <f t="shared" si="9"/>
        <v>6181</v>
      </c>
      <c r="AG59" s="191">
        <f t="shared" si="10"/>
        <v>5944</v>
      </c>
      <c r="AH59" s="191">
        <f t="shared" si="11"/>
        <v>5590</v>
      </c>
    </row>
    <row r="60" spans="1:34" ht="12">
      <c r="A60" s="58" t="s">
        <v>31</v>
      </c>
      <c r="B60" s="6" t="s">
        <v>47</v>
      </c>
      <c r="C60" s="62" t="s">
        <v>47</v>
      </c>
      <c r="D60" s="15" t="s">
        <v>35</v>
      </c>
      <c r="E60" s="69" t="s">
        <v>28</v>
      </c>
      <c r="F60" s="69">
        <v>1500</v>
      </c>
      <c r="G60" s="17">
        <v>6.5</v>
      </c>
      <c r="H60" s="7">
        <v>6.5</v>
      </c>
      <c r="I60" s="7">
        <v>6</v>
      </c>
      <c r="J60" s="18">
        <v>6</v>
      </c>
      <c r="K60" s="22">
        <v>1383</v>
      </c>
      <c r="L60" s="8">
        <v>1341</v>
      </c>
      <c r="M60" s="8">
        <v>1307</v>
      </c>
      <c r="N60" s="156">
        <v>1256</v>
      </c>
      <c r="O60" s="276" t="s">
        <v>138</v>
      </c>
      <c r="P60" s="30" t="s">
        <v>98</v>
      </c>
      <c r="Q60" s="276" t="s">
        <v>138</v>
      </c>
      <c r="R60" s="30" t="s">
        <v>115</v>
      </c>
      <c r="S60" s="191">
        <f t="shared" si="12"/>
        <v>6.955</v>
      </c>
      <c r="T60" s="191">
        <f t="shared" si="0"/>
        <v>6.955</v>
      </c>
      <c r="U60" s="191">
        <f t="shared" si="1"/>
        <v>6.42</v>
      </c>
      <c r="V60" s="191">
        <f t="shared" si="2"/>
        <v>6.42</v>
      </c>
      <c r="W60" s="191">
        <f t="shared" si="3"/>
        <v>1479.8100000000002</v>
      </c>
      <c r="X60" s="191">
        <f t="shared" si="4"/>
        <v>1434.8700000000001</v>
      </c>
      <c r="Y60" s="191">
        <f t="shared" si="5"/>
        <v>1398.49</v>
      </c>
      <c r="Z60" s="191">
        <f t="shared" si="6"/>
        <v>1343.92</v>
      </c>
      <c r="AA60" s="192">
        <v>6.5</v>
      </c>
      <c r="AB60" s="192">
        <v>6.5</v>
      </c>
      <c r="AC60" s="192">
        <f>ROUNDUP(U60,0)</f>
        <v>7</v>
      </c>
      <c r="AD60" s="191">
        <f>ROUNDUP(V60,0)</f>
        <v>7</v>
      </c>
      <c r="AE60" s="191">
        <f t="shared" si="8"/>
        <v>1480</v>
      </c>
      <c r="AF60" s="191">
        <f t="shared" si="9"/>
        <v>1435</v>
      </c>
      <c r="AG60" s="191">
        <f t="shared" si="10"/>
        <v>1399</v>
      </c>
      <c r="AH60" s="191">
        <f t="shared" si="11"/>
        <v>1344</v>
      </c>
    </row>
    <row r="61" spans="1:34" ht="12">
      <c r="A61" s="58" t="s">
        <v>31</v>
      </c>
      <c r="B61" s="6" t="s">
        <v>47</v>
      </c>
      <c r="C61" s="62" t="s">
        <v>47</v>
      </c>
      <c r="D61" s="15" t="s">
        <v>35</v>
      </c>
      <c r="E61" s="69" t="s">
        <v>29</v>
      </c>
      <c r="F61" s="69">
        <v>1500</v>
      </c>
      <c r="G61" s="17">
        <v>7.5</v>
      </c>
      <c r="H61" s="7">
        <v>7</v>
      </c>
      <c r="I61" s="7">
        <v>7</v>
      </c>
      <c r="J61" s="18">
        <v>6.5</v>
      </c>
      <c r="K61" s="22">
        <v>1510</v>
      </c>
      <c r="L61" s="8">
        <v>1461</v>
      </c>
      <c r="M61" s="8">
        <v>1422</v>
      </c>
      <c r="N61" s="156">
        <v>1364</v>
      </c>
      <c r="O61" s="276" t="s">
        <v>138</v>
      </c>
      <c r="P61" s="30" t="s">
        <v>98</v>
      </c>
      <c r="Q61" s="276" t="s">
        <v>138</v>
      </c>
      <c r="R61" s="30" t="s">
        <v>115</v>
      </c>
      <c r="S61" s="191">
        <f t="shared" si="12"/>
        <v>8.025</v>
      </c>
      <c r="T61" s="191">
        <f t="shared" si="0"/>
        <v>7.49</v>
      </c>
      <c r="U61" s="191">
        <f t="shared" si="1"/>
        <v>7.49</v>
      </c>
      <c r="V61" s="191">
        <f t="shared" si="2"/>
        <v>6.955</v>
      </c>
      <c r="W61" s="191">
        <f t="shared" si="3"/>
        <v>1615.7</v>
      </c>
      <c r="X61" s="191">
        <f t="shared" si="4"/>
        <v>1563.27</v>
      </c>
      <c r="Y61" s="191">
        <f t="shared" si="5"/>
        <v>1521.5400000000002</v>
      </c>
      <c r="Z61" s="191">
        <f t="shared" si="6"/>
        <v>1459.48</v>
      </c>
      <c r="AA61" s="192">
        <v>7.5</v>
      </c>
      <c r="AB61" s="192">
        <v>7</v>
      </c>
      <c r="AC61" s="192">
        <f>ROUNDUP(U61,0)</f>
        <v>8</v>
      </c>
      <c r="AD61" s="191">
        <v>6.5</v>
      </c>
      <c r="AE61" s="191">
        <f t="shared" si="8"/>
        <v>1616</v>
      </c>
      <c r="AF61" s="191">
        <f t="shared" si="9"/>
        <v>1564</v>
      </c>
      <c r="AG61" s="191">
        <f t="shared" si="10"/>
        <v>1522</v>
      </c>
      <c r="AH61" s="191">
        <f t="shared" si="11"/>
        <v>1460</v>
      </c>
    </row>
    <row r="62" spans="1:34" ht="12">
      <c r="A62" s="58" t="s">
        <v>31</v>
      </c>
      <c r="B62" s="6" t="s">
        <v>25</v>
      </c>
      <c r="C62" s="62" t="s">
        <v>48</v>
      </c>
      <c r="D62" s="65" t="s">
        <v>148</v>
      </c>
      <c r="E62" s="69" t="s">
        <v>28</v>
      </c>
      <c r="F62" s="69">
        <v>1500</v>
      </c>
      <c r="G62" s="17">
        <v>58.5</v>
      </c>
      <c r="H62" s="7">
        <v>56</v>
      </c>
      <c r="I62" s="7">
        <v>53.5</v>
      </c>
      <c r="J62" s="18">
        <v>50</v>
      </c>
      <c r="K62" s="22">
        <v>18511</v>
      </c>
      <c r="L62" s="8">
        <v>17612</v>
      </c>
      <c r="M62" s="8">
        <v>16893</v>
      </c>
      <c r="N62" s="156">
        <v>15814</v>
      </c>
      <c r="O62" s="276" t="s">
        <v>187</v>
      </c>
      <c r="P62" s="30" t="s">
        <v>109</v>
      </c>
      <c r="Q62" s="276" t="s">
        <v>187</v>
      </c>
      <c r="R62" s="30" t="s">
        <v>109</v>
      </c>
      <c r="S62" s="191">
        <f t="shared" si="12"/>
        <v>62.595000000000006</v>
      </c>
      <c r="T62" s="191">
        <f t="shared" si="0"/>
        <v>59.92</v>
      </c>
      <c r="U62" s="191">
        <f t="shared" si="1"/>
        <v>57.245000000000005</v>
      </c>
      <c r="V62" s="191">
        <f t="shared" si="2"/>
        <v>53.5</v>
      </c>
      <c r="W62" s="191">
        <f t="shared" si="3"/>
        <v>19806.77</v>
      </c>
      <c r="X62" s="191">
        <f t="shared" si="4"/>
        <v>18844.84</v>
      </c>
      <c r="Y62" s="191">
        <f t="shared" si="5"/>
        <v>18075.510000000002</v>
      </c>
      <c r="Z62" s="191">
        <f t="shared" si="6"/>
        <v>16920.98</v>
      </c>
      <c r="AA62" s="192">
        <v>58.5</v>
      </c>
      <c r="AB62" s="192">
        <f t="shared" si="7"/>
        <v>60</v>
      </c>
      <c r="AC62" s="192">
        <v>53.5</v>
      </c>
      <c r="AD62" s="191">
        <f>ROUNDUP(V62,0)</f>
        <v>54</v>
      </c>
      <c r="AE62" s="191">
        <f t="shared" si="8"/>
        <v>19807</v>
      </c>
      <c r="AF62" s="191">
        <f t="shared" si="9"/>
        <v>18845</v>
      </c>
      <c r="AG62" s="191">
        <f t="shared" si="10"/>
        <v>18076</v>
      </c>
      <c r="AH62" s="191">
        <f t="shared" si="11"/>
        <v>16921</v>
      </c>
    </row>
    <row r="63" spans="1:34" ht="12">
      <c r="A63" s="58" t="s">
        <v>31</v>
      </c>
      <c r="B63" s="6" t="s">
        <v>25</v>
      </c>
      <c r="C63" s="62" t="s">
        <v>48</v>
      </c>
      <c r="D63" s="65" t="s">
        <v>148</v>
      </c>
      <c r="E63" s="69" t="s">
        <v>29</v>
      </c>
      <c r="F63" s="69">
        <v>1500</v>
      </c>
      <c r="G63" s="17">
        <v>73.5</v>
      </c>
      <c r="H63" s="7">
        <v>70</v>
      </c>
      <c r="I63" s="7">
        <v>67</v>
      </c>
      <c r="J63" s="18">
        <v>63</v>
      </c>
      <c r="K63" s="22">
        <v>23337</v>
      </c>
      <c r="L63" s="8">
        <v>22197</v>
      </c>
      <c r="M63" s="8">
        <v>21284</v>
      </c>
      <c r="N63" s="156">
        <v>19916</v>
      </c>
      <c r="O63" s="276" t="s">
        <v>187</v>
      </c>
      <c r="P63" s="30" t="s">
        <v>109</v>
      </c>
      <c r="Q63" s="276" t="s">
        <v>187</v>
      </c>
      <c r="R63" s="30" t="s">
        <v>109</v>
      </c>
      <c r="S63" s="191">
        <f t="shared" si="12"/>
        <v>78.64500000000001</v>
      </c>
      <c r="T63" s="191">
        <f t="shared" si="0"/>
        <v>74.9</v>
      </c>
      <c r="U63" s="191">
        <f t="shared" si="1"/>
        <v>71.69</v>
      </c>
      <c r="V63" s="191">
        <f t="shared" si="2"/>
        <v>67.41000000000001</v>
      </c>
      <c r="W63" s="191">
        <f t="shared" si="3"/>
        <v>24970.59</v>
      </c>
      <c r="X63" s="191">
        <f t="shared" si="4"/>
        <v>23750.79</v>
      </c>
      <c r="Y63" s="191">
        <f t="shared" si="5"/>
        <v>22773.88</v>
      </c>
      <c r="Z63" s="191">
        <f t="shared" si="6"/>
        <v>21310.120000000003</v>
      </c>
      <c r="AA63" s="192">
        <v>73.5</v>
      </c>
      <c r="AB63" s="192">
        <f t="shared" si="7"/>
        <v>75</v>
      </c>
      <c r="AC63" s="192">
        <f>ROUNDUP(U63,0)</f>
        <v>72</v>
      </c>
      <c r="AD63" s="191">
        <f>ROUNDUP(V63,0)</f>
        <v>68</v>
      </c>
      <c r="AE63" s="191">
        <f t="shared" si="8"/>
        <v>24971</v>
      </c>
      <c r="AF63" s="191">
        <f t="shared" si="9"/>
        <v>23751</v>
      </c>
      <c r="AG63" s="191">
        <f t="shared" si="10"/>
        <v>22774</v>
      </c>
      <c r="AH63" s="191">
        <f t="shared" si="11"/>
        <v>21311</v>
      </c>
    </row>
    <row r="64" spans="1:34" ht="12">
      <c r="A64" s="58" t="s">
        <v>31</v>
      </c>
      <c r="B64" s="6" t="s">
        <v>34</v>
      </c>
      <c r="C64" s="62" t="s">
        <v>84</v>
      </c>
      <c r="D64" s="65" t="s">
        <v>148</v>
      </c>
      <c r="E64" s="69" t="s">
        <v>28</v>
      </c>
      <c r="F64" s="69">
        <v>6000</v>
      </c>
      <c r="G64" s="17">
        <v>45</v>
      </c>
      <c r="H64" s="7">
        <v>44.5</v>
      </c>
      <c r="I64" s="7">
        <v>44</v>
      </c>
      <c r="J64" s="18">
        <v>44</v>
      </c>
      <c r="K64" s="22">
        <v>9972</v>
      </c>
      <c r="L64" s="8">
        <v>9947</v>
      </c>
      <c r="M64" s="8">
        <v>9873</v>
      </c>
      <c r="N64" s="156">
        <v>9915</v>
      </c>
      <c r="O64" s="276" t="s">
        <v>187</v>
      </c>
      <c r="P64" s="30" t="s">
        <v>103</v>
      </c>
      <c r="Q64" s="276" t="s">
        <v>187</v>
      </c>
      <c r="R64" s="30" t="s">
        <v>119</v>
      </c>
      <c r="S64" s="191">
        <f t="shared" si="12"/>
        <v>48.150000000000006</v>
      </c>
      <c r="T64" s="191">
        <f t="shared" si="0"/>
        <v>47.615</v>
      </c>
      <c r="U64" s="191">
        <f t="shared" si="1"/>
        <v>47.080000000000005</v>
      </c>
      <c r="V64" s="191">
        <f t="shared" si="2"/>
        <v>47.080000000000005</v>
      </c>
      <c r="W64" s="191">
        <f t="shared" si="3"/>
        <v>10670.04</v>
      </c>
      <c r="X64" s="191">
        <f t="shared" si="4"/>
        <v>10643.29</v>
      </c>
      <c r="Y64" s="191">
        <f t="shared" si="5"/>
        <v>10564.11</v>
      </c>
      <c r="Z64" s="191">
        <f t="shared" si="6"/>
        <v>10609.050000000001</v>
      </c>
      <c r="AA64" s="192">
        <f>ROUNDUP(S64,0)</f>
        <v>49</v>
      </c>
      <c r="AB64" s="192">
        <v>44.5</v>
      </c>
      <c r="AC64" s="192">
        <f>ROUNDUP(U64,0)</f>
        <v>48</v>
      </c>
      <c r="AD64" s="191">
        <f>ROUNDUP(V64,0)</f>
        <v>48</v>
      </c>
      <c r="AE64" s="191">
        <f t="shared" si="8"/>
        <v>10671</v>
      </c>
      <c r="AF64" s="191">
        <f t="shared" si="9"/>
        <v>10644</v>
      </c>
      <c r="AG64" s="191">
        <f t="shared" si="10"/>
        <v>10565</v>
      </c>
      <c r="AH64" s="191">
        <f t="shared" si="11"/>
        <v>10610</v>
      </c>
    </row>
    <row r="65" spans="1:34" ht="12">
      <c r="A65" s="58" t="s">
        <v>31</v>
      </c>
      <c r="B65" s="6" t="s">
        <v>34</v>
      </c>
      <c r="C65" s="62" t="s">
        <v>84</v>
      </c>
      <c r="D65" s="65" t="s">
        <v>148</v>
      </c>
      <c r="E65" s="69" t="s">
        <v>29</v>
      </c>
      <c r="F65" s="69">
        <v>6000</v>
      </c>
      <c r="G65" s="17">
        <v>44</v>
      </c>
      <c r="H65" s="7">
        <v>44</v>
      </c>
      <c r="I65" s="7">
        <v>43.5</v>
      </c>
      <c r="J65" s="18">
        <v>43.5</v>
      </c>
      <c r="K65" s="22">
        <v>9629</v>
      </c>
      <c r="L65" s="8">
        <v>9644</v>
      </c>
      <c r="M65" s="8">
        <v>9599</v>
      </c>
      <c r="N65" s="156">
        <v>9692</v>
      </c>
      <c r="O65" s="276" t="s">
        <v>187</v>
      </c>
      <c r="P65" s="30" t="s">
        <v>103</v>
      </c>
      <c r="Q65" s="276" t="s">
        <v>187</v>
      </c>
      <c r="R65" s="30" t="s">
        <v>119</v>
      </c>
      <c r="S65" s="191">
        <f t="shared" si="12"/>
        <v>47.080000000000005</v>
      </c>
      <c r="T65" s="191">
        <f t="shared" si="0"/>
        <v>47.080000000000005</v>
      </c>
      <c r="U65" s="191">
        <f t="shared" si="1"/>
        <v>46.545</v>
      </c>
      <c r="V65" s="191">
        <f t="shared" si="2"/>
        <v>46.545</v>
      </c>
      <c r="W65" s="191">
        <f t="shared" si="3"/>
        <v>10303.03</v>
      </c>
      <c r="X65" s="191">
        <f t="shared" si="4"/>
        <v>10319.08</v>
      </c>
      <c r="Y65" s="191">
        <f t="shared" si="5"/>
        <v>10270.93</v>
      </c>
      <c r="Z65" s="191">
        <f t="shared" si="6"/>
        <v>10370.44</v>
      </c>
      <c r="AA65" s="192">
        <f>ROUNDUP(S65,0)</f>
        <v>48</v>
      </c>
      <c r="AB65" s="192">
        <f t="shared" si="7"/>
        <v>48</v>
      </c>
      <c r="AC65" s="192">
        <v>43.5</v>
      </c>
      <c r="AD65" s="191">
        <v>43.5</v>
      </c>
      <c r="AE65" s="191">
        <f t="shared" si="8"/>
        <v>10304</v>
      </c>
      <c r="AF65" s="191">
        <f t="shared" si="9"/>
        <v>10320</v>
      </c>
      <c r="AG65" s="191">
        <f t="shared" si="10"/>
        <v>10271</v>
      </c>
      <c r="AH65" s="191">
        <f t="shared" si="11"/>
        <v>10371</v>
      </c>
    </row>
    <row r="66" spans="1:34" ht="12">
      <c r="A66" s="58" t="s">
        <v>31</v>
      </c>
      <c r="B66" s="6" t="s">
        <v>37</v>
      </c>
      <c r="C66" s="62" t="s">
        <v>49</v>
      </c>
      <c r="D66" s="65" t="s">
        <v>148</v>
      </c>
      <c r="E66" s="69" t="s">
        <v>28</v>
      </c>
      <c r="F66" s="69">
        <v>3000</v>
      </c>
      <c r="G66" s="17">
        <v>28.5</v>
      </c>
      <c r="H66" s="7">
        <v>27</v>
      </c>
      <c r="I66" s="7">
        <v>26</v>
      </c>
      <c r="J66" s="18">
        <v>24.5</v>
      </c>
      <c r="K66" s="22">
        <v>5768</v>
      </c>
      <c r="L66" s="8">
        <v>5507</v>
      </c>
      <c r="M66" s="8">
        <v>5297</v>
      </c>
      <c r="N66" s="156">
        <v>4984</v>
      </c>
      <c r="O66" s="276" t="s">
        <v>138</v>
      </c>
      <c r="P66" s="30" t="s">
        <v>97</v>
      </c>
      <c r="Q66" s="276" t="s">
        <v>138</v>
      </c>
      <c r="R66" s="30" t="s">
        <v>112</v>
      </c>
      <c r="S66" s="191">
        <f t="shared" si="12"/>
        <v>30.495</v>
      </c>
      <c r="T66" s="191">
        <f t="shared" si="0"/>
        <v>28.89</v>
      </c>
      <c r="U66" s="191">
        <f t="shared" si="1"/>
        <v>27.82</v>
      </c>
      <c r="V66" s="191">
        <f t="shared" si="2"/>
        <v>26.215</v>
      </c>
      <c r="W66" s="191">
        <f t="shared" si="3"/>
        <v>6171.76</v>
      </c>
      <c r="X66" s="191">
        <f t="shared" si="4"/>
        <v>5892.490000000001</v>
      </c>
      <c r="Y66" s="191">
        <f t="shared" si="5"/>
        <v>5667.79</v>
      </c>
      <c r="Z66" s="191">
        <f t="shared" si="6"/>
        <v>5332.88</v>
      </c>
      <c r="AA66" s="192">
        <v>28.5</v>
      </c>
      <c r="AB66" s="192">
        <f t="shared" si="7"/>
        <v>29</v>
      </c>
      <c r="AC66" s="192">
        <f>ROUNDUP(U66,0)</f>
        <v>28</v>
      </c>
      <c r="AD66" s="191">
        <v>24.5</v>
      </c>
      <c r="AE66" s="191">
        <f t="shared" si="8"/>
        <v>6172</v>
      </c>
      <c r="AF66" s="191">
        <f t="shared" si="9"/>
        <v>5893</v>
      </c>
      <c r="AG66" s="191">
        <f t="shared" si="10"/>
        <v>5668</v>
      </c>
      <c r="AH66" s="191">
        <f t="shared" si="11"/>
        <v>5333</v>
      </c>
    </row>
    <row r="67" spans="1:34" ht="12">
      <c r="A67" s="58" t="s">
        <v>31</v>
      </c>
      <c r="B67" s="6" t="s">
        <v>37</v>
      </c>
      <c r="C67" s="62" t="s">
        <v>49</v>
      </c>
      <c r="D67" s="65" t="s">
        <v>148</v>
      </c>
      <c r="E67" s="69" t="s">
        <v>29</v>
      </c>
      <c r="F67" s="69">
        <v>3000</v>
      </c>
      <c r="G67" s="17">
        <v>33</v>
      </c>
      <c r="H67" s="7">
        <v>31.5</v>
      </c>
      <c r="I67" s="7">
        <v>30.5</v>
      </c>
      <c r="J67" s="18">
        <v>28.5</v>
      </c>
      <c r="K67" s="22">
        <v>6664</v>
      </c>
      <c r="L67" s="8">
        <v>6357</v>
      </c>
      <c r="M67" s="8">
        <v>6112</v>
      </c>
      <c r="N67" s="156">
        <v>5744</v>
      </c>
      <c r="O67" s="276" t="s">
        <v>138</v>
      </c>
      <c r="P67" s="30" t="s">
        <v>97</v>
      </c>
      <c r="Q67" s="276" t="s">
        <v>138</v>
      </c>
      <c r="R67" s="30" t="s">
        <v>112</v>
      </c>
      <c r="S67" s="191">
        <f t="shared" si="12"/>
        <v>35.31</v>
      </c>
      <c r="T67" s="191">
        <f t="shared" si="0"/>
        <v>33.705000000000005</v>
      </c>
      <c r="U67" s="191">
        <f t="shared" si="1"/>
        <v>32.635000000000005</v>
      </c>
      <c r="V67" s="191">
        <f t="shared" si="2"/>
        <v>30.495</v>
      </c>
      <c r="W67" s="191">
        <f t="shared" si="3"/>
        <v>7130.4800000000005</v>
      </c>
      <c r="X67" s="191">
        <f t="shared" si="4"/>
        <v>6801.990000000001</v>
      </c>
      <c r="Y67" s="191">
        <f t="shared" si="5"/>
        <v>6539.84</v>
      </c>
      <c r="Z67" s="191">
        <f t="shared" si="6"/>
        <v>6146.08</v>
      </c>
      <c r="AA67" s="192">
        <f>ROUNDUP(S67,0)</f>
        <v>36</v>
      </c>
      <c r="AB67" s="192">
        <v>31.5</v>
      </c>
      <c r="AC67" s="192">
        <v>30.5</v>
      </c>
      <c r="AD67" s="191">
        <v>28.5</v>
      </c>
      <c r="AE67" s="191">
        <f t="shared" si="8"/>
        <v>7131</v>
      </c>
      <c r="AF67" s="191">
        <f t="shared" si="9"/>
        <v>6802</v>
      </c>
      <c r="AG67" s="191">
        <f t="shared" si="10"/>
        <v>6540</v>
      </c>
      <c r="AH67" s="191">
        <f t="shared" si="11"/>
        <v>6147</v>
      </c>
    </row>
    <row r="68" spans="1:34" ht="12">
      <c r="A68" s="58" t="s">
        <v>31</v>
      </c>
      <c r="B68" s="6" t="s">
        <v>30</v>
      </c>
      <c r="C68" s="62" t="s">
        <v>50</v>
      </c>
      <c r="D68" s="65" t="s">
        <v>148</v>
      </c>
      <c r="E68" s="69" t="s">
        <v>28</v>
      </c>
      <c r="F68" s="69">
        <v>3000</v>
      </c>
      <c r="G68" s="17">
        <v>12.5</v>
      </c>
      <c r="H68" s="7">
        <v>12</v>
      </c>
      <c r="I68" s="7">
        <v>11.5</v>
      </c>
      <c r="J68" s="18">
        <v>11</v>
      </c>
      <c r="K68" s="22">
        <v>2513</v>
      </c>
      <c r="L68" s="8">
        <v>2414</v>
      </c>
      <c r="M68" s="8">
        <v>2335</v>
      </c>
      <c r="N68" s="156">
        <v>2216</v>
      </c>
      <c r="O68" s="275" t="s">
        <v>138</v>
      </c>
      <c r="P68" s="30" t="s">
        <v>109</v>
      </c>
      <c r="Q68" s="275" t="s">
        <v>138</v>
      </c>
      <c r="R68" s="30" t="s">
        <v>109</v>
      </c>
      <c r="S68" s="191">
        <f t="shared" si="12"/>
        <v>13.375</v>
      </c>
      <c r="T68" s="191">
        <f t="shared" si="0"/>
        <v>12.84</v>
      </c>
      <c r="U68" s="191">
        <f t="shared" si="1"/>
        <v>12.305000000000001</v>
      </c>
      <c r="V68" s="191">
        <f t="shared" si="2"/>
        <v>11.770000000000001</v>
      </c>
      <c r="W68" s="191">
        <f t="shared" si="3"/>
        <v>2688.9100000000003</v>
      </c>
      <c r="X68" s="191">
        <f t="shared" si="4"/>
        <v>2582.98</v>
      </c>
      <c r="Y68" s="191">
        <f t="shared" si="5"/>
        <v>2498.4500000000003</v>
      </c>
      <c r="Z68" s="191">
        <f t="shared" si="6"/>
        <v>2371.1200000000003</v>
      </c>
      <c r="AA68" s="192">
        <v>12.5</v>
      </c>
      <c r="AB68" s="192">
        <f t="shared" si="7"/>
        <v>13</v>
      </c>
      <c r="AC68" s="192">
        <v>11.5</v>
      </c>
      <c r="AD68" s="191">
        <f>ROUNDUP(V68,0)</f>
        <v>12</v>
      </c>
      <c r="AE68" s="191">
        <f t="shared" si="8"/>
        <v>2689</v>
      </c>
      <c r="AF68" s="191">
        <f t="shared" si="9"/>
        <v>2583</v>
      </c>
      <c r="AG68" s="191">
        <f t="shared" si="10"/>
        <v>2499</v>
      </c>
      <c r="AH68" s="191">
        <f t="shared" si="11"/>
        <v>2372</v>
      </c>
    </row>
    <row r="69" spans="1:34" ht="12">
      <c r="A69" s="58" t="s">
        <v>31</v>
      </c>
      <c r="B69" s="6" t="s">
        <v>30</v>
      </c>
      <c r="C69" s="62" t="s">
        <v>50</v>
      </c>
      <c r="D69" s="65" t="s">
        <v>148</v>
      </c>
      <c r="E69" s="69" t="s">
        <v>29</v>
      </c>
      <c r="F69" s="69">
        <v>3000</v>
      </c>
      <c r="G69" s="17">
        <v>14</v>
      </c>
      <c r="H69" s="7">
        <v>13</v>
      </c>
      <c r="I69" s="7">
        <v>12.5</v>
      </c>
      <c r="J69" s="18">
        <v>12</v>
      </c>
      <c r="K69" s="22">
        <v>2809</v>
      </c>
      <c r="L69" s="8">
        <v>2696</v>
      </c>
      <c r="M69" s="8">
        <v>2605</v>
      </c>
      <c r="N69" s="156">
        <v>2468</v>
      </c>
      <c r="O69" s="275" t="s">
        <v>138</v>
      </c>
      <c r="P69" s="30" t="s">
        <v>109</v>
      </c>
      <c r="Q69" s="275" t="s">
        <v>138</v>
      </c>
      <c r="R69" s="30" t="s">
        <v>109</v>
      </c>
      <c r="S69" s="191">
        <f t="shared" si="12"/>
        <v>14.98</v>
      </c>
      <c r="T69" s="191">
        <f aca="true" t="shared" si="14" ref="T69:T96">H69*1.07</f>
        <v>13.91</v>
      </c>
      <c r="U69" s="191">
        <f aca="true" t="shared" si="15" ref="U69:U96">I69*1.07</f>
        <v>13.375</v>
      </c>
      <c r="V69" s="191">
        <f aca="true" t="shared" si="16" ref="V69:V96">J69*1.07</f>
        <v>12.84</v>
      </c>
      <c r="W69" s="191">
        <f aca="true" t="shared" si="17" ref="W69:W96">K69*1.07</f>
        <v>3005.63</v>
      </c>
      <c r="X69" s="191">
        <f aca="true" t="shared" si="18" ref="X69:X96">L69*1.07</f>
        <v>2884.7200000000003</v>
      </c>
      <c r="Y69" s="191">
        <f aca="true" t="shared" si="19" ref="Y69:Y96">M69*1.07</f>
        <v>2787.3500000000004</v>
      </c>
      <c r="Z69" s="191">
        <f aca="true" t="shared" si="20" ref="Z69:Z96">N69*1.07</f>
        <v>2640.76</v>
      </c>
      <c r="AA69" s="192">
        <f>ROUNDUP(S69,0)</f>
        <v>15</v>
      </c>
      <c r="AB69" s="192">
        <f aca="true" t="shared" si="21" ref="AB69:AB94">ROUNDUP(T69,0)</f>
        <v>14</v>
      </c>
      <c r="AC69" s="192">
        <v>12.5</v>
      </c>
      <c r="AD69" s="191">
        <f aca="true" t="shared" si="22" ref="AD69:AD94">ROUNDUP(V69,0)</f>
        <v>13</v>
      </c>
      <c r="AE69" s="191">
        <f aca="true" t="shared" si="23" ref="AE69:AE96">ROUNDUP(W69,0)</f>
        <v>3006</v>
      </c>
      <c r="AF69" s="191">
        <f aca="true" t="shared" si="24" ref="AF69:AF96">ROUNDUP(X69,0)</f>
        <v>2885</v>
      </c>
      <c r="AG69" s="191">
        <f aca="true" t="shared" si="25" ref="AG69:AG96">ROUNDUP(Y69,0)</f>
        <v>2788</v>
      </c>
      <c r="AH69" s="191">
        <f aca="true" t="shared" si="26" ref="AH69:AH96">ROUNDUP(Z69,0)</f>
        <v>2641</v>
      </c>
    </row>
    <row r="70" spans="1:34" ht="12">
      <c r="A70" s="58" t="s">
        <v>31</v>
      </c>
      <c r="B70" s="6" t="s">
        <v>37</v>
      </c>
      <c r="C70" s="62" t="s">
        <v>51</v>
      </c>
      <c r="D70" s="65" t="s">
        <v>148</v>
      </c>
      <c r="E70" s="69" t="s">
        <v>28</v>
      </c>
      <c r="F70" s="69">
        <v>3000</v>
      </c>
      <c r="G70" s="17">
        <v>14.5</v>
      </c>
      <c r="H70" s="7">
        <v>14</v>
      </c>
      <c r="I70" s="7">
        <v>13.5</v>
      </c>
      <c r="J70" s="18">
        <v>13</v>
      </c>
      <c r="K70" s="22">
        <v>2513</v>
      </c>
      <c r="L70" s="8">
        <v>2414</v>
      </c>
      <c r="M70" s="8">
        <v>2335</v>
      </c>
      <c r="N70" s="156">
        <v>2216</v>
      </c>
      <c r="O70" s="276" t="s">
        <v>138</v>
      </c>
      <c r="P70" s="30" t="s">
        <v>131</v>
      </c>
      <c r="Q70" s="276" t="s">
        <v>138</v>
      </c>
      <c r="R70" s="30" t="s">
        <v>116</v>
      </c>
      <c r="S70" s="191">
        <f aca="true" t="shared" si="27" ref="S70:S96">G70*1.07</f>
        <v>15.515</v>
      </c>
      <c r="T70" s="191">
        <f t="shared" si="14"/>
        <v>14.98</v>
      </c>
      <c r="U70" s="191">
        <f t="shared" si="15"/>
        <v>14.445</v>
      </c>
      <c r="V70" s="191">
        <f t="shared" si="16"/>
        <v>13.91</v>
      </c>
      <c r="W70" s="191">
        <f t="shared" si="17"/>
        <v>2688.9100000000003</v>
      </c>
      <c r="X70" s="191">
        <f t="shared" si="18"/>
        <v>2582.98</v>
      </c>
      <c r="Y70" s="191">
        <f t="shared" si="19"/>
        <v>2498.4500000000003</v>
      </c>
      <c r="Z70" s="191">
        <f t="shared" si="20"/>
        <v>2371.1200000000003</v>
      </c>
      <c r="AA70" s="192">
        <v>14.5</v>
      </c>
      <c r="AB70" s="192">
        <f t="shared" si="21"/>
        <v>15</v>
      </c>
      <c r="AC70" s="192">
        <v>13.5</v>
      </c>
      <c r="AD70" s="191">
        <f t="shared" si="22"/>
        <v>14</v>
      </c>
      <c r="AE70" s="191">
        <f t="shared" si="23"/>
        <v>2689</v>
      </c>
      <c r="AF70" s="191">
        <f t="shared" si="24"/>
        <v>2583</v>
      </c>
      <c r="AG70" s="191">
        <f t="shared" si="25"/>
        <v>2499</v>
      </c>
      <c r="AH70" s="191">
        <f t="shared" si="26"/>
        <v>2372</v>
      </c>
    </row>
    <row r="71" spans="1:34" ht="12">
      <c r="A71" s="58" t="s">
        <v>31</v>
      </c>
      <c r="B71" s="6" t="s">
        <v>37</v>
      </c>
      <c r="C71" s="62" t="s">
        <v>51</v>
      </c>
      <c r="D71" s="65" t="s">
        <v>148</v>
      </c>
      <c r="E71" s="69" t="s">
        <v>29</v>
      </c>
      <c r="F71" s="69">
        <v>3000</v>
      </c>
      <c r="G71" s="17">
        <v>16.5</v>
      </c>
      <c r="H71" s="7">
        <v>16</v>
      </c>
      <c r="I71" s="7">
        <v>15</v>
      </c>
      <c r="J71" s="18">
        <v>14.5</v>
      </c>
      <c r="K71" s="22">
        <v>2809</v>
      </c>
      <c r="L71" s="8">
        <v>2696</v>
      </c>
      <c r="M71" s="8">
        <v>2605</v>
      </c>
      <c r="N71" s="156">
        <v>2468</v>
      </c>
      <c r="O71" s="276" t="s">
        <v>138</v>
      </c>
      <c r="P71" s="30" t="s">
        <v>131</v>
      </c>
      <c r="Q71" s="276" t="s">
        <v>138</v>
      </c>
      <c r="R71" s="30" t="s">
        <v>116</v>
      </c>
      <c r="S71" s="191">
        <f t="shared" si="27"/>
        <v>17.655</v>
      </c>
      <c r="T71" s="191">
        <f t="shared" si="14"/>
        <v>17.12</v>
      </c>
      <c r="U71" s="191">
        <f t="shared" si="15"/>
        <v>16.05</v>
      </c>
      <c r="V71" s="191">
        <f t="shared" si="16"/>
        <v>15.515</v>
      </c>
      <c r="W71" s="191">
        <f t="shared" si="17"/>
        <v>3005.63</v>
      </c>
      <c r="X71" s="191">
        <f t="shared" si="18"/>
        <v>2884.7200000000003</v>
      </c>
      <c r="Y71" s="191">
        <f t="shared" si="19"/>
        <v>2787.3500000000004</v>
      </c>
      <c r="Z71" s="191">
        <f t="shared" si="20"/>
        <v>2640.76</v>
      </c>
      <c r="AA71" s="192">
        <v>16.5</v>
      </c>
      <c r="AB71" s="192">
        <f t="shared" si="21"/>
        <v>18</v>
      </c>
      <c r="AC71" s="192">
        <f aca="true" t="shared" si="28" ref="AC71:AC96">ROUNDUP(U71,0)</f>
        <v>17</v>
      </c>
      <c r="AD71" s="191">
        <v>14.5</v>
      </c>
      <c r="AE71" s="191">
        <f t="shared" si="23"/>
        <v>3006</v>
      </c>
      <c r="AF71" s="191">
        <f t="shared" si="24"/>
        <v>2885</v>
      </c>
      <c r="AG71" s="191">
        <f t="shared" si="25"/>
        <v>2788</v>
      </c>
      <c r="AH71" s="191">
        <f t="shared" si="26"/>
        <v>2641</v>
      </c>
    </row>
    <row r="72" spans="1:34" ht="12">
      <c r="A72" s="58" t="s">
        <v>31</v>
      </c>
      <c r="B72" s="6" t="s">
        <v>52</v>
      </c>
      <c r="C72" s="62" t="s">
        <v>52</v>
      </c>
      <c r="D72" s="15" t="s">
        <v>35</v>
      </c>
      <c r="E72" s="69" t="s">
        <v>28</v>
      </c>
      <c r="F72" s="69">
        <v>1500</v>
      </c>
      <c r="G72" s="17">
        <v>18</v>
      </c>
      <c r="H72" s="7">
        <v>17</v>
      </c>
      <c r="I72" s="7">
        <v>16.5</v>
      </c>
      <c r="J72" s="18">
        <v>15.5</v>
      </c>
      <c r="K72" s="22">
        <v>3643</v>
      </c>
      <c r="L72" s="8">
        <v>3487</v>
      </c>
      <c r="M72" s="8">
        <v>3363</v>
      </c>
      <c r="N72" s="156">
        <v>3177</v>
      </c>
      <c r="O72" s="276" t="s">
        <v>187</v>
      </c>
      <c r="P72" s="30" t="s">
        <v>131</v>
      </c>
      <c r="Q72" s="276" t="s">
        <v>187</v>
      </c>
      <c r="R72" s="30" t="s">
        <v>116</v>
      </c>
      <c r="S72" s="191">
        <f t="shared" si="27"/>
        <v>19.26</v>
      </c>
      <c r="T72" s="191">
        <f t="shared" si="14"/>
        <v>18.19</v>
      </c>
      <c r="U72" s="191">
        <f t="shared" si="15"/>
        <v>17.655</v>
      </c>
      <c r="V72" s="191">
        <f t="shared" si="16"/>
        <v>16.585</v>
      </c>
      <c r="W72" s="191">
        <f t="shared" si="17"/>
        <v>3898.01</v>
      </c>
      <c r="X72" s="191">
        <f t="shared" si="18"/>
        <v>3731.09</v>
      </c>
      <c r="Y72" s="191">
        <f t="shared" si="19"/>
        <v>3598.4100000000003</v>
      </c>
      <c r="Z72" s="191">
        <f t="shared" si="20"/>
        <v>3399.3900000000003</v>
      </c>
      <c r="AA72" s="192">
        <f aca="true" t="shared" si="29" ref="AA72:AA95">ROUNDUP(S72,0)</f>
        <v>20</v>
      </c>
      <c r="AB72" s="192">
        <f t="shared" si="21"/>
        <v>19</v>
      </c>
      <c r="AC72" s="192">
        <v>16.5</v>
      </c>
      <c r="AD72" s="191">
        <v>15.5</v>
      </c>
      <c r="AE72" s="191">
        <f t="shared" si="23"/>
        <v>3899</v>
      </c>
      <c r="AF72" s="191">
        <f t="shared" si="24"/>
        <v>3732</v>
      </c>
      <c r="AG72" s="191">
        <f t="shared" si="25"/>
        <v>3599</v>
      </c>
      <c r="AH72" s="191">
        <f t="shared" si="26"/>
        <v>3400</v>
      </c>
    </row>
    <row r="73" spans="1:34" ht="12">
      <c r="A73" s="58" t="s">
        <v>31</v>
      </c>
      <c r="B73" s="6" t="s">
        <v>52</v>
      </c>
      <c r="C73" s="62" t="s">
        <v>52</v>
      </c>
      <c r="D73" s="15" t="s">
        <v>35</v>
      </c>
      <c r="E73" s="69" t="s">
        <v>29</v>
      </c>
      <c r="F73" s="69">
        <v>1500</v>
      </c>
      <c r="G73" s="17">
        <v>20.5</v>
      </c>
      <c r="H73" s="7">
        <v>19.5</v>
      </c>
      <c r="I73" s="7">
        <v>19</v>
      </c>
      <c r="J73" s="18">
        <v>17.5</v>
      </c>
      <c r="K73" s="22">
        <v>4109</v>
      </c>
      <c r="L73" s="8">
        <v>3930</v>
      </c>
      <c r="M73" s="8">
        <v>3787</v>
      </c>
      <c r="N73" s="156">
        <v>3573</v>
      </c>
      <c r="O73" s="276" t="s">
        <v>187</v>
      </c>
      <c r="P73" s="30" t="s">
        <v>131</v>
      </c>
      <c r="Q73" s="276" t="s">
        <v>187</v>
      </c>
      <c r="R73" s="30" t="s">
        <v>116</v>
      </c>
      <c r="S73" s="191">
        <f t="shared" si="27"/>
        <v>21.935000000000002</v>
      </c>
      <c r="T73" s="191">
        <f t="shared" si="14"/>
        <v>20.865000000000002</v>
      </c>
      <c r="U73" s="191">
        <f t="shared" si="15"/>
        <v>20.330000000000002</v>
      </c>
      <c r="V73" s="191">
        <f t="shared" si="16"/>
        <v>18.725</v>
      </c>
      <c r="W73" s="191">
        <f t="shared" si="17"/>
        <v>4396.63</v>
      </c>
      <c r="X73" s="191">
        <f t="shared" si="18"/>
        <v>4205.1</v>
      </c>
      <c r="Y73" s="191">
        <f t="shared" si="19"/>
        <v>4052.09</v>
      </c>
      <c r="Z73" s="191">
        <f t="shared" si="20"/>
        <v>3823.11</v>
      </c>
      <c r="AA73" s="192">
        <v>20.5</v>
      </c>
      <c r="AB73" s="192">
        <v>19.5</v>
      </c>
      <c r="AC73" s="192">
        <f t="shared" si="28"/>
        <v>21</v>
      </c>
      <c r="AD73" s="191">
        <v>17.5</v>
      </c>
      <c r="AE73" s="191">
        <f t="shared" si="23"/>
        <v>4397</v>
      </c>
      <c r="AF73" s="191">
        <f t="shared" si="24"/>
        <v>4206</v>
      </c>
      <c r="AG73" s="191">
        <f t="shared" si="25"/>
        <v>4053</v>
      </c>
      <c r="AH73" s="191">
        <f t="shared" si="26"/>
        <v>3824</v>
      </c>
    </row>
    <row r="74" spans="1:34" ht="12">
      <c r="A74" s="58" t="s">
        <v>31</v>
      </c>
      <c r="B74" s="6" t="s">
        <v>52</v>
      </c>
      <c r="C74" s="62" t="s">
        <v>52</v>
      </c>
      <c r="D74" s="15" t="s">
        <v>35</v>
      </c>
      <c r="E74" s="69">
        <v>-18</v>
      </c>
      <c r="F74" s="69">
        <v>1500</v>
      </c>
      <c r="G74" s="17">
        <v>21</v>
      </c>
      <c r="H74" s="7">
        <v>20</v>
      </c>
      <c r="I74" s="7">
        <v>19.5</v>
      </c>
      <c r="J74" s="18">
        <v>18.5</v>
      </c>
      <c r="K74" s="22">
        <v>4288</v>
      </c>
      <c r="L74" s="8">
        <v>4100</v>
      </c>
      <c r="M74" s="8">
        <v>3950</v>
      </c>
      <c r="N74" s="156">
        <v>3725</v>
      </c>
      <c r="O74" s="161" t="s">
        <v>126</v>
      </c>
      <c r="P74" s="30" t="s">
        <v>131</v>
      </c>
      <c r="Q74" s="161" t="s">
        <v>126</v>
      </c>
      <c r="R74" s="30" t="s">
        <v>116</v>
      </c>
      <c r="S74" s="191">
        <f t="shared" si="27"/>
        <v>22.470000000000002</v>
      </c>
      <c r="T74" s="191">
        <f t="shared" si="14"/>
        <v>21.400000000000002</v>
      </c>
      <c r="U74" s="191">
        <f t="shared" si="15"/>
        <v>20.865000000000002</v>
      </c>
      <c r="V74" s="191">
        <f t="shared" si="16"/>
        <v>19.795</v>
      </c>
      <c r="W74" s="191">
        <f t="shared" si="17"/>
        <v>4588.16</v>
      </c>
      <c r="X74" s="191">
        <f t="shared" si="18"/>
        <v>4387</v>
      </c>
      <c r="Y74" s="191">
        <f t="shared" si="19"/>
        <v>4226.5</v>
      </c>
      <c r="Z74" s="191">
        <f t="shared" si="20"/>
        <v>3985.7500000000005</v>
      </c>
      <c r="AA74" s="192">
        <f t="shared" si="29"/>
        <v>23</v>
      </c>
      <c r="AB74" s="192">
        <f t="shared" si="21"/>
        <v>22</v>
      </c>
      <c r="AC74" s="192">
        <v>19.5</v>
      </c>
      <c r="AD74" s="191">
        <v>18.5</v>
      </c>
      <c r="AE74" s="191">
        <f t="shared" si="23"/>
        <v>4589</v>
      </c>
      <c r="AF74" s="191">
        <f t="shared" si="24"/>
        <v>4387</v>
      </c>
      <c r="AG74" s="191">
        <f t="shared" si="25"/>
        <v>4227</v>
      </c>
      <c r="AH74" s="191">
        <f t="shared" si="26"/>
        <v>3986</v>
      </c>
    </row>
    <row r="75" spans="1:34" ht="12">
      <c r="A75" s="58" t="s">
        <v>31</v>
      </c>
      <c r="B75" s="6" t="s">
        <v>25</v>
      </c>
      <c r="C75" s="62" t="s">
        <v>53</v>
      </c>
      <c r="D75" s="65" t="s">
        <v>148</v>
      </c>
      <c r="E75" s="69" t="s">
        <v>28</v>
      </c>
      <c r="F75" s="69">
        <v>3000</v>
      </c>
      <c r="G75" s="17">
        <v>33.5</v>
      </c>
      <c r="H75" s="7">
        <v>32</v>
      </c>
      <c r="I75" s="7">
        <v>31</v>
      </c>
      <c r="J75" s="18">
        <v>29</v>
      </c>
      <c r="K75" s="22">
        <v>6802</v>
      </c>
      <c r="L75" s="8">
        <v>6489</v>
      </c>
      <c r="M75" s="8">
        <v>6238</v>
      </c>
      <c r="N75" s="156">
        <v>5862</v>
      </c>
      <c r="O75" s="276" t="s">
        <v>187</v>
      </c>
      <c r="P75" s="30" t="s">
        <v>106</v>
      </c>
      <c r="Q75" s="276" t="s">
        <v>187</v>
      </c>
      <c r="R75" s="30" t="s">
        <v>118</v>
      </c>
      <c r="S75" s="191">
        <f t="shared" si="27"/>
        <v>35.845</v>
      </c>
      <c r="T75" s="191">
        <f t="shared" si="14"/>
        <v>34.24</v>
      </c>
      <c r="U75" s="191">
        <f t="shared" si="15"/>
        <v>33.17</v>
      </c>
      <c r="V75" s="191">
        <f t="shared" si="16"/>
        <v>31.03</v>
      </c>
      <c r="W75" s="191">
        <f t="shared" si="17"/>
        <v>7278.14</v>
      </c>
      <c r="X75" s="191">
        <f t="shared" si="18"/>
        <v>6943.2300000000005</v>
      </c>
      <c r="Y75" s="191">
        <f t="shared" si="19"/>
        <v>6674.660000000001</v>
      </c>
      <c r="Z75" s="191">
        <f t="shared" si="20"/>
        <v>6272.34</v>
      </c>
      <c r="AA75" s="192">
        <v>33.5</v>
      </c>
      <c r="AB75" s="192">
        <f t="shared" si="21"/>
        <v>35</v>
      </c>
      <c r="AC75" s="192">
        <f t="shared" si="28"/>
        <v>34</v>
      </c>
      <c r="AD75" s="191">
        <f t="shared" si="22"/>
        <v>32</v>
      </c>
      <c r="AE75" s="191">
        <f t="shared" si="23"/>
        <v>7279</v>
      </c>
      <c r="AF75" s="191">
        <f t="shared" si="24"/>
        <v>6944</v>
      </c>
      <c r="AG75" s="191">
        <f t="shared" si="25"/>
        <v>6675</v>
      </c>
      <c r="AH75" s="191">
        <f t="shared" si="26"/>
        <v>6273</v>
      </c>
    </row>
    <row r="76" spans="1:34" ht="12">
      <c r="A76" s="58" t="s">
        <v>31</v>
      </c>
      <c r="B76" s="6" t="s">
        <v>25</v>
      </c>
      <c r="C76" s="62" t="s">
        <v>53</v>
      </c>
      <c r="D76" s="65" t="s">
        <v>148</v>
      </c>
      <c r="E76" s="69" t="s">
        <v>29</v>
      </c>
      <c r="F76" s="69">
        <v>3000</v>
      </c>
      <c r="G76" s="17">
        <v>38.5</v>
      </c>
      <c r="H76" s="7">
        <v>37</v>
      </c>
      <c r="I76" s="7">
        <v>35.5</v>
      </c>
      <c r="J76" s="18">
        <v>33</v>
      </c>
      <c r="K76" s="22">
        <v>7786</v>
      </c>
      <c r="L76" s="8">
        <v>7423</v>
      </c>
      <c r="M76" s="8">
        <v>7133</v>
      </c>
      <c r="N76" s="156">
        <v>6698</v>
      </c>
      <c r="O76" s="276" t="s">
        <v>187</v>
      </c>
      <c r="P76" s="30" t="s">
        <v>106</v>
      </c>
      <c r="Q76" s="276" t="s">
        <v>187</v>
      </c>
      <c r="R76" s="30" t="s">
        <v>118</v>
      </c>
      <c r="S76" s="191">
        <f t="shared" si="27"/>
        <v>41.195</v>
      </c>
      <c r="T76" s="191">
        <f t="shared" si="14"/>
        <v>39.59</v>
      </c>
      <c r="U76" s="191">
        <f t="shared" si="15"/>
        <v>37.985</v>
      </c>
      <c r="V76" s="191">
        <f t="shared" si="16"/>
        <v>35.31</v>
      </c>
      <c r="W76" s="191">
        <f t="shared" si="17"/>
        <v>8331.02</v>
      </c>
      <c r="X76" s="191">
        <f t="shared" si="18"/>
        <v>7942.610000000001</v>
      </c>
      <c r="Y76" s="191">
        <f t="shared" si="19"/>
        <v>7632.31</v>
      </c>
      <c r="Z76" s="191">
        <f t="shared" si="20"/>
        <v>7166.860000000001</v>
      </c>
      <c r="AA76" s="192">
        <v>38.5</v>
      </c>
      <c r="AB76" s="192">
        <f t="shared" si="21"/>
        <v>40</v>
      </c>
      <c r="AC76" s="192">
        <v>35.5</v>
      </c>
      <c r="AD76" s="191">
        <f t="shared" si="22"/>
        <v>36</v>
      </c>
      <c r="AE76" s="191">
        <f t="shared" si="23"/>
        <v>8332</v>
      </c>
      <c r="AF76" s="191">
        <f t="shared" si="24"/>
        <v>7943</v>
      </c>
      <c r="AG76" s="191">
        <f t="shared" si="25"/>
        <v>7633</v>
      </c>
      <c r="AH76" s="191">
        <f t="shared" si="26"/>
        <v>7167</v>
      </c>
    </row>
    <row r="77" spans="1:34" ht="12">
      <c r="A77" s="58" t="s">
        <v>31</v>
      </c>
      <c r="B77" s="6" t="s">
        <v>25</v>
      </c>
      <c r="C77" s="62" t="s">
        <v>53</v>
      </c>
      <c r="D77" s="65" t="s">
        <v>148</v>
      </c>
      <c r="E77" s="69">
        <v>-18</v>
      </c>
      <c r="F77" s="69">
        <v>3000</v>
      </c>
      <c r="G77" s="17">
        <v>40.5</v>
      </c>
      <c r="H77" s="7">
        <v>38.5</v>
      </c>
      <c r="I77" s="7">
        <v>37</v>
      </c>
      <c r="J77" s="18">
        <v>34.5</v>
      </c>
      <c r="K77" s="22">
        <v>8148</v>
      </c>
      <c r="L77" s="8">
        <v>7768</v>
      </c>
      <c r="M77" s="8">
        <v>7463</v>
      </c>
      <c r="N77" s="156">
        <v>7006</v>
      </c>
      <c r="O77" s="161" t="s">
        <v>126</v>
      </c>
      <c r="P77" s="30" t="s">
        <v>106</v>
      </c>
      <c r="Q77" s="161" t="s">
        <v>126</v>
      </c>
      <c r="R77" s="30" t="s">
        <v>118</v>
      </c>
      <c r="S77" s="191">
        <f t="shared" si="27"/>
        <v>43.335</v>
      </c>
      <c r="T77" s="191">
        <f t="shared" si="14"/>
        <v>41.195</v>
      </c>
      <c r="U77" s="191">
        <f t="shared" si="15"/>
        <v>39.59</v>
      </c>
      <c r="V77" s="191">
        <f t="shared" si="16"/>
        <v>36.915</v>
      </c>
      <c r="W77" s="191">
        <f t="shared" si="17"/>
        <v>8718.36</v>
      </c>
      <c r="X77" s="191">
        <f t="shared" si="18"/>
        <v>8311.76</v>
      </c>
      <c r="Y77" s="191">
        <f t="shared" si="19"/>
        <v>7985.410000000001</v>
      </c>
      <c r="Z77" s="191">
        <f t="shared" si="20"/>
        <v>7496.42</v>
      </c>
      <c r="AA77" s="192">
        <v>40.5</v>
      </c>
      <c r="AB77" s="192">
        <v>38.5</v>
      </c>
      <c r="AC77" s="192">
        <f t="shared" si="28"/>
        <v>40</v>
      </c>
      <c r="AD77" s="191">
        <v>34.5</v>
      </c>
      <c r="AE77" s="191">
        <f t="shared" si="23"/>
        <v>8719</v>
      </c>
      <c r="AF77" s="191">
        <f t="shared" si="24"/>
        <v>8312</v>
      </c>
      <c r="AG77" s="191">
        <f t="shared" si="25"/>
        <v>7986</v>
      </c>
      <c r="AH77" s="191">
        <f t="shared" si="26"/>
        <v>7497</v>
      </c>
    </row>
    <row r="78" spans="1:34" ht="12">
      <c r="A78" s="58" t="s">
        <v>31</v>
      </c>
      <c r="B78" s="6" t="s">
        <v>36</v>
      </c>
      <c r="C78" s="62" t="s">
        <v>82</v>
      </c>
      <c r="D78" s="65" t="s">
        <v>148</v>
      </c>
      <c r="E78" s="69" t="s">
        <v>28</v>
      </c>
      <c r="F78" s="69">
        <v>3000</v>
      </c>
      <c r="G78" s="17">
        <v>29</v>
      </c>
      <c r="H78" s="7">
        <v>28.5</v>
      </c>
      <c r="I78" s="7">
        <v>28</v>
      </c>
      <c r="J78" s="18">
        <v>27</v>
      </c>
      <c r="K78" s="22">
        <v>6555</v>
      </c>
      <c r="L78" s="8">
        <v>6428</v>
      </c>
      <c r="M78" s="8">
        <v>6327</v>
      </c>
      <c r="N78" s="156">
        <v>6174</v>
      </c>
      <c r="O78" s="276" t="s">
        <v>187</v>
      </c>
      <c r="P78" s="30" t="s">
        <v>109</v>
      </c>
      <c r="Q78" s="276" t="s">
        <v>187</v>
      </c>
      <c r="R78" s="30" t="s">
        <v>109</v>
      </c>
      <c r="S78" s="191">
        <f t="shared" si="27"/>
        <v>31.03</v>
      </c>
      <c r="T78" s="191">
        <f t="shared" si="14"/>
        <v>30.495</v>
      </c>
      <c r="U78" s="191">
        <f t="shared" si="15"/>
        <v>29.96</v>
      </c>
      <c r="V78" s="191">
        <f t="shared" si="16"/>
        <v>28.89</v>
      </c>
      <c r="W78" s="191">
        <f t="shared" si="17"/>
        <v>7013.85</v>
      </c>
      <c r="X78" s="191">
        <f t="shared" si="18"/>
        <v>6877.96</v>
      </c>
      <c r="Y78" s="191">
        <f t="shared" si="19"/>
        <v>6769.89</v>
      </c>
      <c r="Z78" s="191">
        <f t="shared" si="20"/>
        <v>6606.18</v>
      </c>
      <c r="AA78" s="192">
        <f t="shared" si="29"/>
        <v>32</v>
      </c>
      <c r="AB78" s="192">
        <v>28.5</v>
      </c>
      <c r="AC78" s="192">
        <f t="shared" si="28"/>
        <v>30</v>
      </c>
      <c r="AD78" s="191">
        <f t="shared" si="22"/>
        <v>29</v>
      </c>
      <c r="AE78" s="191">
        <f t="shared" si="23"/>
        <v>7014</v>
      </c>
      <c r="AF78" s="191">
        <f t="shared" si="24"/>
        <v>6878</v>
      </c>
      <c r="AG78" s="191">
        <f t="shared" si="25"/>
        <v>6770</v>
      </c>
      <c r="AH78" s="191">
        <f t="shared" si="26"/>
        <v>6607</v>
      </c>
    </row>
    <row r="79" spans="1:34" ht="12">
      <c r="A79" s="58" t="s">
        <v>31</v>
      </c>
      <c r="B79" s="6" t="s">
        <v>36</v>
      </c>
      <c r="C79" s="62" t="s">
        <v>82</v>
      </c>
      <c r="D79" s="65" t="s">
        <v>148</v>
      </c>
      <c r="E79" s="69" t="s">
        <v>29</v>
      </c>
      <c r="F79" s="69">
        <v>3000</v>
      </c>
      <c r="G79" s="17">
        <v>31</v>
      </c>
      <c r="H79" s="7">
        <v>30</v>
      </c>
      <c r="I79" s="7">
        <v>29.5</v>
      </c>
      <c r="J79" s="18">
        <v>28.5</v>
      </c>
      <c r="K79" s="22">
        <v>6937</v>
      </c>
      <c r="L79" s="8">
        <v>6790</v>
      </c>
      <c r="M79" s="8">
        <v>6674</v>
      </c>
      <c r="N79" s="156">
        <v>6498</v>
      </c>
      <c r="O79" s="276" t="s">
        <v>187</v>
      </c>
      <c r="P79" s="30" t="s">
        <v>109</v>
      </c>
      <c r="Q79" s="276" t="s">
        <v>187</v>
      </c>
      <c r="R79" s="30" t="s">
        <v>109</v>
      </c>
      <c r="S79" s="191">
        <f t="shared" si="27"/>
        <v>33.17</v>
      </c>
      <c r="T79" s="191">
        <f t="shared" si="14"/>
        <v>32.1</v>
      </c>
      <c r="U79" s="191">
        <f t="shared" si="15"/>
        <v>31.565</v>
      </c>
      <c r="V79" s="191">
        <f t="shared" si="16"/>
        <v>30.495</v>
      </c>
      <c r="W79" s="191">
        <f t="shared" si="17"/>
        <v>7422.59</v>
      </c>
      <c r="X79" s="191">
        <f t="shared" si="18"/>
        <v>7265.3</v>
      </c>
      <c r="Y79" s="191">
        <f t="shared" si="19"/>
        <v>7141.18</v>
      </c>
      <c r="Z79" s="191">
        <f t="shared" si="20"/>
        <v>6952.860000000001</v>
      </c>
      <c r="AA79" s="192">
        <f t="shared" si="29"/>
        <v>34</v>
      </c>
      <c r="AB79" s="192">
        <f t="shared" si="21"/>
        <v>33</v>
      </c>
      <c r="AC79" s="192">
        <v>29.5</v>
      </c>
      <c r="AD79" s="191">
        <v>28.5</v>
      </c>
      <c r="AE79" s="191">
        <f t="shared" si="23"/>
        <v>7423</v>
      </c>
      <c r="AF79" s="191">
        <f t="shared" si="24"/>
        <v>7266</v>
      </c>
      <c r="AG79" s="191">
        <f t="shared" si="25"/>
        <v>7142</v>
      </c>
      <c r="AH79" s="191">
        <f t="shared" si="26"/>
        <v>6953</v>
      </c>
    </row>
    <row r="80" spans="1:34" ht="12">
      <c r="A80" s="58" t="s">
        <v>31</v>
      </c>
      <c r="B80" s="6" t="s">
        <v>36</v>
      </c>
      <c r="C80" s="62" t="s">
        <v>82</v>
      </c>
      <c r="D80" s="65" t="s">
        <v>148</v>
      </c>
      <c r="E80" s="69">
        <v>-18</v>
      </c>
      <c r="F80" s="69">
        <v>3000</v>
      </c>
      <c r="G80" s="17">
        <v>31.5</v>
      </c>
      <c r="H80" s="7">
        <v>31</v>
      </c>
      <c r="I80" s="7">
        <v>30.5</v>
      </c>
      <c r="J80" s="18">
        <v>29.5</v>
      </c>
      <c r="K80" s="22">
        <v>7083</v>
      </c>
      <c r="L80" s="8">
        <v>6929</v>
      </c>
      <c r="M80" s="8">
        <v>6807</v>
      </c>
      <c r="N80" s="156">
        <v>6622</v>
      </c>
      <c r="O80" s="161" t="s">
        <v>126</v>
      </c>
      <c r="P80" s="30" t="s">
        <v>109</v>
      </c>
      <c r="Q80" s="161" t="s">
        <v>126</v>
      </c>
      <c r="R80" s="30" t="s">
        <v>109</v>
      </c>
      <c r="S80" s="191">
        <f t="shared" si="27"/>
        <v>33.705000000000005</v>
      </c>
      <c r="T80" s="191">
        <f t="shared" si="14"/>
        <v>33.17</v>
      </c>
      <c r="U80" s="191">
        <f t="shared" si="15"/>
        <v>32.635000000000005</v>
      </c>
      <c r="V80" s="191">
        <f t="shared" si="16"/>
        <v>31.565</v>
      </c>
      <c r="W80" s="191">
        <f t="shared" si="17"/>
        <v>7578.81</v>
      </c>
      <c r="X80" s="191">
        <f t="shared" si="18"/>
        <v>7414.030000000001</v>
      </c>
      <c r="Y80" s="191">
        <f t="shared" si="19"/>
        <v>7283.490000000001</v>
      </c>
      <c r="Z80" s="191">
        <f t="shared" si="20"/>
        <v>7085.54</v>
      </c>
      <c r="AA80" s="192">
        <v>31.5</v>
      </c>
      <c r="AB80" s="192">
        <f t="shared" si="21"/>
        <v>34</v>
      </c>
      <c r="AC80" s="192">
        <v>30.5</v>
      </c>
      <c r="AD80" s="191">
        <v>29.5</v>
      </c>
      <c r="AE80" s="191">
        <f t="shared" si="23"/>
        <v>7579</v>
      </c>
      <c r="AF80" s="191">
        <f t="shared" si="24"/>
        <v>7415</v>
      </c>
      <c r="AG80" s="191">
        <f t="shared" si="25"/>
        <v>7284</v>
      </c>
      <c r="AH80" s="191">
        <f t="shared" si="26"/>
        <v>7086</v>
      </c>
    </row>
    <row r="81" spans="1:34" ht="12">
      <c r="A81" s="58" t="s">
        <v>31</v>
      </c>
      <c r="B81" s="6" t="s">
        <v>36</v>
      </c>
      <c r="C81" s="62" t="s">
        <v>83</v>
      </c>
      <c r="D81" s="65" t="s">
        <v>148</v>
      </c>
      <c r="E81" s="69" t="s">
        <v>28</v>
      </c>
      <c r="F81" s="69">
        <v>3000</v>
      </c>
      <c r="G81" s="17">
        <v>32</v>
      </c>
      <c r="H81" s="7">
        <v>31.5</v>
      </c>
      <c r="I81" s="7">
        <v>31</v>
      </c>
      <c r="J81" s="18">
        <v>30.5</v>
      </c>
      <c r="K81" s="22">
        <v>7358</v>
      </c>
      <c r="L81" s="8">
        <v>7231</v>
      </c>
      <c r="M81" s="8">
        <v>7129</v>
      </c>
      <c r="N81" s="156">
        <v>6976</v>
      </c>
      <c r="O81" s="276" t="s">
        <v>187</v>
      </c>
      <c r="P81" s="30" t="s">
        <v>109</v>
      </c>
      <c r="Q81" s="276" t="s">
        <v>187</v>
      </c>
      <c r="R81" s="30" t="s">
        <v>109</v>
      </c>
      <c r="S81" s="191">
        <f t="shared" si="27"/>
        <v>34.24</v>
      </c>
      <c r="T81" s="191">
        <f t="shared" si="14"/>
        <v>33.705000000000005</v>
      </c>
      <c r="U81" s="191">
        <f t="shared" si="15"/>
        <v>33.17</v>
      </c>
      <c r="V81" s="191">
        <f t="shared" si="16"/>
        <v>32.635000000000005</v>
      </c>
      <c r="W81" s="191">
        <f t="shared" si="17"/>
        <v>7873.06</v>
      </c>
      <c r="X81" s="191">
        <f t="shared" si="18"/>
        <v>7737.17</v>
      </c>
      <c r="Y81" s="191">
        <f t="shared" si="19"/>
        <v>7628.030000000001</v>
      </c>
      <c r="Z81" s="191">
        <f t="shared" si="20"/>
        <v>7464.320000000001</v>
      </c>
      <c r="AA81" s="192">
        <f t="shared" si="29"/>
        <v>35</v>
      </c>
      <c r="AB81" s="192">
        <v>31.5</v>
      </c>
      <c r="AC81" s="192">
        <f t="shared" si="28"/>
        <v>34</v>
      </c>
      <c r="AD81" s="191">
        <v>30.5</v>
      </c>
      <c r="AE81" s="191">
        <f t="shared" si="23"/>
        <v>7874</v>
      </c>
      <c r="AF81" s="191">
        <f t="shared" si="24"/>
        <v>7738</v>
      </c>
      <c r="AG81" s="191">
        <f t="shared" si="25"/>
        <v>7629</v>
      </c>
      <c r="AH81" s="191">
        <f t="shared" si="26"/>
        <v>7465</v>
      </c>
    </row>
    <row r="82" spans="1:34" ht="12">
      <c r="A82" s="58" t="s">
        <v>31</v>
      </c>
      <c r="B82" s="6" t="s">
        <v>36</v>
      </c>
      <c r="C82" s="62" t="s">
        <v>83</v>
      </c>
      <c r="D82" s="65" t="s">
        <v>148</v>
      </c>
      <c r="E82" s="69" t="s">
        <v>29</v>
      </c>
      <c r="F82" s="69">
        <v>3000</v>
      </c>
      <c r="G82" s="17">
        <v>34</v>
      </c>
      <c r="H82" s="7">
        <v>33.5</v>
      </c>
      <c r="I82" s="7">
        <v>33</v>
      </c>
      <c r="J82" s="18">
        <v>32</v>
      </c>
      <c r="K82" s="22">
        <v>7739</v>
      </c>
      <c r="L82" s="8">
        <v>7593</v>
      </c>
      <c r="M82" s="8">
        <v>7476</v>
      </c>
      <c r="N82" s="156">
        <v>7301</v>
      </c>
      <c r="O82" s="276" t="s">
        <v>187</v>
      </c>
      <c r="P82" s="30" t="s">
        <v>109</v>
      </c>
      <c r="Q82" s="276" t="s">
        <v>187</v>
      </c>
      <c r="R82" s="30" t="s">
        <v>109</v>
      </c>
      <c r="S82" s="191">
        <f t="shared" si="27"/>
        <v>36.38</v>
      </c>
      <c r="T82" s="191">
        <f t="shared" si="14"/>
        <v>35.845</v>
      </c>
      <c r="U82" s="191">
        <f t="shared" si="15"/>
        <v>35.31</v>
      </c>
      <c r="V82" s="191">
        <f t="shared" si="16"/>
        <v>34.24</v>
      </c>
      <c r="W82" s="191">
        <f t="shared" si="17"/>
        <v>8280.730000000001</v>
      </c>
      <c r="X82" s="191">
        <f t="shared" si="18"/>
        <v>8124.51</v>
      </c>
      <c r="Y82" s="191">
        <f t="shared" si="19"/>
        <v>7999.320000000001</v>
      </c>
      <c r="Z82" s="191">
        <f t="shared" si="20"/>
        <v>7812.070000000001</v>
      </c>
      <c r="AA82" s="192">
        <f t="shared" si="29"/>
        <v>37</v>
      </c>
      <c r="AB82" s="192">
        <v>33.5</v>
      </c>
      <c r="AC82" s="192">
        <f t="shared" si="28"/>
        <v>36</v>
      </c>
      <c r="AD82" s="191">
        <f t="shared" si="22"/>
        <v>35</v>
      </c>
      <c r="AE82" s="191">
        <f t="shared" si="23"/>
        <v>8281</v>
      </c>
      <c r="AF82" s="191">
        <f t="shared" si="24"/>
        <v>8125</v>
      </c>
      <c r="AG82" s="191">
        <f t="shared" si="25"/>
        <v>8000</v>
      </c>
      <c r="AH82" s="191">
        <f t="shared" si="26"/>
        <v>7813</v>
      </c>
    </row>
    <row r="83" spans="1:34" ht="12">
      <c r="A83" s="58" t="s">
        <v>31</v>
      </c>
      <c r="B83" s="6" t="s">
        <v>36</v>
      </c>
      <c r="C83" s="62" t="s">
        <v>83</v>
      </c>
      <c r="D83" s="65" t="s">
        <v>148</v>
      </c>
      <c r="E83" s="69">
        <v>-18</v>
      </c>
      <c r="F83" s="69">
        <v>3000</v>
      </c>
      <c r="G83" s="17">
        <v>35</v>
      </c>
      <c r="H83" s="7">
        <v>34</v>
      </c>
      <c r="I83" s="7">
        <v>33.5</v>
      </c>
      <c r="J83" s="18">
        <v>32.5</v>
      </c>
      <c r="K83" s="22">
        <v>7885</v>
      </c>
      <c r="L83" s="8">
        <v>7732</v>
      </c>
      <c r="M83" s="8">
        <v>7609</v>
      </c>
      <c r="N83" s="156">
        <v>7425</v>
      </c>
      <c r="O83" s="161" t="s">
        <v>126</v>
      </c>
      <c r="P83" s="30" t="s">
        <v>109</v>
      </c>
      <c r="Q83" s="161" t="s">
        <v>126</v>
      </c>
      <c r="R83" s="30" t="s">
        <v>109</v>
      </c>
      <c r="S83" s="191">
        <f t="shared" si="27"/>
        <v>37.45</v>
      </c>
      <c r="T83" s="191">
        <f t="shared" si="14"/>
        <v>36.38</v>
      </c>
      <c r="U83" s="191">
        <f t="shared" si="15"/>
        <v>35.845</v>
      </c>
      <c r="V83" s="191">
        <f t="shared" si="16"/>
        <v>34.775</v>
      </c>
      <c r="W83" s="191">
        <f t="shared" si="17"/>
        <v>8436.95</v>
      </c>
      <c r="X83" s="191">
        <f t="shared" si="18"/>
        <v>8273.24</v>
      </c>
      <c r="Y83" s="191">
        <f t="shared" si="19"/>
        <v>8141.63</v>
      </c>
      <c r="Z83" s="191">
        <f t="shared" si="20"/>
        <v>7944.750000000001</v>
      </c>
      <c r="AA83" s="192">
        <f t="shared" si="29"/>
        <v>38</v>
      </c>
      <c r="AB83" s="192">
        <f t="shared" si="21"/>
        <v>37</v>
      </c>
      <c r="AC83" s="192">
        <v>33.5</v>
      </c>
      <c r="AD83" s="191">
        <v>32.5</v>
      </c>
      <c r="AE83" s="191">
        <f t="shared" si="23"/>
        <v>8437</v>
      </c>
      <c r="AF83" s="191">
        <f t="shared" si="24"/>
        <v>8274</v>
      </c>
      <c r="AG83" s="191">
        <f t="shared" si="25"/>
        <v>8142</v>
      </c>
      <c r="AH83" s="191">
        <f t="shared" si="26"/>
        <v>7945</v>
      </c>
    </row>
    <row r="84" spans="1:34" ht="12">
      <c r="A84" s="58" t="s">
        <v>31</v>
      </c>
      <c r="B84" s="6" t="s">
        <v>32</v>
      </c>
      <c r="C84" s="62" t="s">
        <v>32</v>
      </c>
      <c r="D84" s="15" t="s">
        <v>35</v>
      </c>
      <c r="E84" s="69" t="s">
        <v>28</v>
      </c>
      <c r="F84" s="69">
        <v>1500</v>
      </c>
      <c r="G84" s="17">
        <v>27</v>
      </c>
      <c r="H84" s="7">
        <v>26</v>
      </c>
      <c r="I84" s="7">
        <v>25</v>
      </c>
      <c r="J84" s="18">
        <v>23.5</v>
      </c>
      <c r="K84" s="22">
        <v>5455</v>
      </c>
      <c r="L84" s="8">
        <v>5209</v>
      </c>
      <c r="M84" s="8">
        <v>5013</v>
      </c>
      <c r="N84" s="156">
        <v>4717</v>
      </c>
      <c r="O84" s="276" t="s">
        <v>187</v>
      </c>
      <c r="P84" s="30" t="s">
        <v>103</v>
      </c>
      <c r="Q84" s="276" t="s">
        <v>187</v>
      </c>
      <c r="R84" s="30" t="s">
        <v>119</v>
      </c>
      <c r="S84" s="191">
        <f t="shared" si="27"/>
        <v>28.89</v>
      </c>
      <c r="T84" s="191">
        <f t="shared" si="14"/>
        <v>27.82</v>
      </c>
      <c r="U84" s="191">
        <f t="shared" si="15"/>
        <v>26.75</v>
      </c>
      <c r="V84" s="191">
        <f t="shared" si="16"/>
        <v>25.145000000000003</v>
      </c>
      <c r="W84" s="191">
        <f t="shared" si="17"/>
        <v>5836.85</v>
      </c>
      <c r="X84" s="191">
        <f t="shared" si="18"/>
        <v>5573.63</v>
      </c>
      <c r="Y84" s="191">
        <f t="shared" si="19"/>
        <v>5363.910000000001</v>
      </c>
      <c r="Z84" s="191">
        <f t="shared" si="20"/>
        <v>5047.1900000000005</v>
      </c>
      <c r="AA84" s="192">
        <f t="shared" si="29"/>
        <v>29</v>
      </c>
      <c r="AB84" s="192">
        <f t="shared" si="21"/>
        <v>28</v>
      </c>
      <c r="AC84" s="192">
        <f t="shared" si="28"/>
        <v>27</v>
      </c>
      <c r="AD84" s="191">
        <v>23.5</v>
      </c>
      <c r="AE84" s="191">
        <f t="shared" si="23"/>
        <v>5837</v>
      </c>
      <c r="AF84" s="191">
        <f t="shared" si="24"/>
        <v>5574</v>
      </c>
      <c r="AG84" s="191">
        <f t="shared" si="25"/>
        <v>5364</v>
      </c>
      <c r="AH84" s="191">
        <f t="shared" si="26"/>
        <v>5048</v>
      </c>
    </row>
    <row r="85" spans="1:34" ht="12">
      <c r="A85" s="58" t="s">
        <v>31</v>
      </c>
      <c r="B85" s="6" t="s">
        <v>32</v>
      </c>
      <c r="C85" s="62" t="s">
        <v>32</v>
      </c>
      <c r="D85" s="15" t="s">
        <v>35</v>
      </c>
      <c r="E85" s="69" t="s">
        <v>29</v>
      </c>
      <c r="F85" s="69">
        <v>1500</v>
      </c>
      <c r="G85" s="17">
        <v>30.5</v>
      </c>
      <c r="H85" s="7">
        <v>29.5</v>
      </c>
      <c r="I85" s="7">
        <v>28</v>
      </c>
      <c r="J85" s="18">
        <v>26.5</v>
      </c>
      <c r="K85" s="22">
        <v>6193</v>
      </c>
      <c r="L85" s="8">
        <v>5910</v>
      </c>
      <c r="M85" s="8">
        <v>5684</v>
      </c>
      <c r="N85" s="156">
        <v>5345</v>
      </c>
      <c r="O85" s="276" t="s">
        <v>187</v>
      </c>
      <c r="P85" s="30" t="s">
        <v>103</v>
      </c>
      <c r="Q85" s="276" t="s">
        <v>187</v>
      </c>
      <c r="R85" s="30" t="s">
        <v>119</v>
      </c>
      <c r="S85" s="191">
        <f t="shared" si="27"/>
        <v>32.635000000000005</v>
      </c>
      <c r="T85" s="191">
        <f t="shared" si="14"/>
        <v>31.565</v>
      </c>
      <c r="U85" s="191">
        <f t="shared" si="15"/>
        <v>29.96</v>
      </c>
      <c r="V85" s="191">
        <f t="shared" si="16"/>
        <v>28.355</v>
      </c>
      <c r="W85" s="191">
        <f t="shared" si="17"/>
        <v>6626.51</v>
      </c>
      <c r="X85" s="191">
        <f t="shared" si="18"/>
        <v>6323.700000000001</v>
      </c>
      <c r="Y85" s="191">
        <f t="shared" si="19"/>
        <v>6081.88</v>
      </c>
      <c r="Z85" s="191">
        <f t="shared" si="20"/>
        <v>5719.150000000001</v>
      </c>
      <c r="AA85" s="192">
        <v>30.5</v>
      </c>
      <c r="AB85" s="192">
        <v>29.5</v>
      </c>
      <c r="AC85" s="192">
        <f t="shared" si="28"/>
        <v>30</v>
      </c>
      <c r="AD85" s="191">
        <v>26.5</v>
      </c>
      <c r="AE85" s="191">
        <f t="shared" si="23"/>
        <v>6627</v>
      </c>
      <c r="AF85" s="191">
        <f t="shared" si="24"/>
        <v>6324</v>
      </c>
      <c r="AG85" s="191">
        <f t="shared" si="25"/>
        <v>6082</v>
      </c>
      <c r="AH85" s="191">
        <f t="shared" si="26"/>
        <v>5720</v>
      </c>
    </row>
    <row r="86" spans="1:34" ht="12">
      <c r="A86" s="58" t="s">
        <v>31</v>
      </c>
      <c r="B86" s="6" t="s">
        <v>32</v>
      </c>
      <c r="C86" s="62" t="s">
        <v>32</v>
      </c>
      <c r="D86" s="15" t="s">
        <v>35</v>
      </c>
      <c r="E86" s="69">
        <v>-18</v>
      </c>
      <c r="F86" s="69">
        <v>1500</v>
      </c>
      <c r="G86" s="17">
        <v>32</v>
      </c>
      <c r="H86" s="7">
        <v>30.5</v>
      </c>
      <c r="I86" s="7">
        <v>29.5</v>
      </c>
      <c r="J86" s="18">
        <v>27.5</v>
      </c>
      <c r="K86" s="22">
        <v>6476</v>
      </c>
      <c r="L86" s="8">
        <v>6179</v>
      </c>
      <c r="M86" s="8">
        <v>5942</v>
      </c>
      <c r="N86" s="156">
        <v>5585</v>
      </c>
      <c r="O86" s="161" t="s">
        <v>126</v>
      </c>
      <c r="P86" s="30" t="s">
        <v>103</v>
      </c>
      <c r="Q86" s="161" t="s">
        <v>126</v>
      </c>
      <c r="R86" s="30" t="s">
        <v>119</v>
      </c>
      <c r="S86" s="191">
        <f t="shared" si="27"/>
        <v>34.24</v>
      </c>
      <c r="T86" s="191">
        <f t="shared" si="14"/>
        <v>32.635000000000005</v>
      </c>
      <c r="U86" s="191">
        <f t="shared" si="15"/>
        <v>31.565</v>
      </c>
      <c r="V86" s="191">
        <f t="shared" si="16"/>
        <v>29.425</v>
      </c>
      <c r="W86" s="191">
        <f t="shared" si="17"/>
        <v>6929.320000000001</v>
      </c>
      <c r="X86" s="191">
        <f t="shared" si="18"/>
        <v>6611.530000000001</v>
      </c>
      <c r="Y86" s="191">
        <f t="shared" si="19"/>
        <v>6357.9400000000005</v>
      </c>
      <c r="Z86" s="191">
        <f t="shared" si="20"/>
        <v>5975.950000000001</v>
      </c>
      <c r="AA86" s="192">
        <f t="shared" si="29"/>
        <v>35</v>
      </c>
      <c r="AB86" s="192">
        <v>30.5</v>
      </c>
      <c r="AC86" s="192">
        <v>29.5</v>
      </c>
      <c r="AD86" s="191">
        <v>27.5</v>
      </c>
      <c r="AE86" s="191">
        <f t="shared" si="23"/>
        <v>6930</v>
      </c>
      <c r="AF86" s="191">
        <f t="shared" si="24"/>
        <v>6612</v>
      </c>
      <c r="AG86" s="191">
        <f t="shared" si="25"/>
        <v>6358</v>
      </c>
      <c r="AH86" s="191">
        <f t="shared" si="26"/>
        <v>5976</v>
      </c>
    </row>
    <row r="87" spans="1:34" ht="12">
      <c r="A87" s="58" t="s">
        <v>31</v>
      </c>
      <c r="B87" s="6" t="s">
        <v>37</v>
      </c>
      <c r="C87" s="62" t="s">
        <v>54</v>
      </c>
      <c r="D87" s="65" t="s">
        <v>148</v>
      </c>
      <c r="E87" s="69" t="s">
        <v>28</v>
      </c>
      <c r="F87" s="69">
        <v>3000</v>
      </c>
      <c r="G87" s="17">
        <v>29</v>
      </c>
      <c r="H87" s="7">
        <v>28</v>
      </c>
      <c r="I87" s="7">
        <v>27</v>
      </c>
      <c r="J87" s="18">
        <v>25</v>
      </c>
      <c r="K87" s="22">
        <v>5899</v>
      </c>
      <c r="L87" s="8">
        <v>5630</v>
      </c>
      <c r="M87" s="8">
        <v>5416</v>
      </c>
      <c r="N87" s="156">
        <v>5094</v>
      </c>
      <c r="O87" s="276" t="s">
        <v>138</v>
      </c>
      <c r="P87" s="30" t="s">
        <v>97</v>
      </c>
      <c r="Q87" s="276" t="s">
        <v>138</v>
      </c>
      <c r="R87" s="30" t="s">
        <v>112</v>
      </c>
      <c r="S87" s="191">
        <f t="shared" si="27"/>
        <v>31.03</v>
      </c>
      <c r="T87" s="191">
        <f t="shared" si="14"/>
        <v>29.96</v>
      </c>
      <c r="U87" s="191">
        <f t="shared" si="15"/>
        <v>28.89</v>
      </c>
      <c r="V87" s="191">
        <f t="shared" si="16"/>
        <v>26.75</v>
      </c>
      <c r="W87" s="191">
        <f t="shared" si="17"/>
        <v>6311.93</v>
      </c>
      <c r="X87" s="191">
        <f t="shared" si="18"/>
        <v>6024.1</v>
      </c>
      <c r="Y87" s="191">
        <f t="shared" si="19"/>
        <v>5795.12</v>
      </c>
      <c r="Z87" s="191">
        <f t="shared" si="20"/>
        <v>5450.58</v>
      </c>
      <c r="AA87" s="192">
        <f t="shared" si="29"/>
        <v>32</v>
      </c>
      <c r="AB87" s="192">
        <f t="shared" si="21"/>
        <v>30</v>
      </c>
      <c r="AC87" s="192">
        <f t="shared" si="28"/>
        <v>29</v>
      </c>
      <c r="AD87" s="191">
        <f t="shared" si="22"/>
        <v>27</v>
      </c>
      <c r="AE87" s="191">
        <f t="shared" si="23"/>
        <v>6312</v>
      </c>
      <c r="AF87" s="191">
        <f t="shared" si="24"/>
        <v>6025</v>
      </c>
      <c r="AG87" s="191">
        <f t="shared" si="25"/>
        <v>5796</v>
      </c>
      <c r="AH87" s="191">
        <f t="shared" si="26"/>
        <v>5451</v>
      </c>
    </row>
    <row r="88" spans="1:34" ht="12">
      <c r="A88" s="58" t="s">
        <v>31</v>
      </c>
      <c r="B88" s="6" t="s">
        <v>37</v>
      </c>
      <c r="C88" s="62" t="s">
        <v>54</v>
      </c>
      <c r="D88" s="65" t="s">
        <v>148</v>
      </c>
      <c r="E88" s="69" t="s">
        <v>29</v>
      </c>
      <c r="F88" s="69">
        <v>3000</v>
      </c>
      <c r="G88" s="17">
        <v>34</v>
      </c>
      <c r="H88" s="7">
        <v>32</v>
      </c>
      <c r="I88" s="7">
        <v>31</v>
      </c>
      <c r="J88" s="18">
        <v>29</v>
      </c>
      <c r="K88" s="22">
        <v>6817</v>
      </c>
      <c r="L88" s="8">
        <v>6503</v>
      </c>
      <c r="M88" s="8">
        <v>6251</v>
      </c>
      <c r="N88" s="156">
        <v>5874</v>
      </c>
      <c r="O88" s="276" t="s">
        <v>138</v>
      </c>
      <c r="P88" s="30" t="s">
        <v>97</v>
      </c>
      <c r="Q88" s="276" t="s">
        <v>138</v>
      </c>
      <c r="R88" s="30" t="s">
        <v>112</v>
      </c>
      <c r="S88" s="191">
        <f t="shared" si="27"/>
        <v>36.38</v>
      </c>
      <c r="T88" s="191">
        <f t="shared" si="14"/>
        <v>34.24</v>
      </c>
      <c r="U88" s="191">
        <f t="shared" si="15"/>
        <v>33.17</v>
      </c>
      <c r="V88" s="191">
        <f t="shared" si="16"/>
        <v>31.03</v>
      </c>
      <c r="W88" s="191">
        <f t="shared" si="17"/>
        <v>7294.1900000000005</v>
      </c>
      <c r="X88" s="191">
        <f t="shared" si="18"/>
        <v>6958.21</v>
      </c>
      <c r="Y88" s="191">
        <f t="shared" si="19"/>
        <v>6688.570000000001</v>
      </c>
      <c r="Z88" s="191">
        <f t="shared" si="20"/>
        <v>6285.18</v>
      </c>
      <c r="AA88" s="192">
        <f t="shared" si="29"/>
        <v>37</v>
      </c>
      <c r="AB88" s="192">
        <f t="shared" si="21"/>
        <v>35</v>
      </c>
      <c r="AC88" s="192">
        <f t="shared" si="28"/>
        <v>34</v>
      </c>
      <c r="AD88" s="191">
        <f t="shared" si="22"/>
        <v>32</v>
      </c>
      <c r="AE88" s="191">
        <f t="shared" si="23"/>
        <v>7295</v>
      </c>
      <c r="AF88" s="191">
        <f t="shared" si="24"/>
        <v>6959</v>
      </c>
      <c r="AG88" s="191">
        <f t="shared" si="25"/>
        <v>6689</v>
      </c>
      <c r="AH88" s="191">
        <f t="shared" si="26"/>
        <v>6286</v>
      </c>
    </row>
    <row r="89" spans="1:34" ht="12">
      <c r="A89" s="58" t="s">
        <v>31</v>
      </c>
      <c r="B89" s="6" t="s">
        <v>37</v>
      </c>
      <c r="C89" s="62" t="s">
        <v>55</v>
      </c>
      <c r="D89" s="65" t="s">
        <v>148</v>
      </c>
      <c r="E89" s="69" t="s">
        <v>28</v>
      </c>
      <c r="F89" s="69">
        <v>3000</v>
      </c>
      <c r="G89" s="17">
        <v>11.5</v>
      </c>
      <c r="H89" s="7">
        <v>11</v>
      </c>
      <c r="I89" s="7">
        <v>10.5</v>
      </c>
      <c r="J89" s="18">
        <v>10</v>
      </c>
      <c r="K89" s="22">
        <v>2372</v>
      </c>
      <c r="L89" s="8">
        <v>2280</v>
      </c>
      <c r="M89" s="8">
        <v>2206</v>
      </c>
      <c r="N89" s="156">
        <v>2096</v>
      </c>
      <c r="O89" s="276" t="s">
        <v>138</v>
      </c>
      <c r="P89" s="30" t="s">
        <v>99</v>
      </c>
      <c r="Q89" s="276" t="s">
        <v>138</v>
      </c>
      <c r="R89" s="30" t="s">
        <v>122</v>
      </c>
      <c r="S89" s="191">
        <f t="shared" si="27"/>
        <v>12.305000000000001</v>
      </c>
      <c r="T89" s="191">
        <f t="shared" si="14"/>
        <v>11.770000000000001</v>
      </c>
      <c r="U89" s="191">
        <f t="shared" si="15"/>
        <v>11.235000000000001</v>
      </c>
      <c r="V89" s="191">
        <f t="shared" si="16"/>
        <v>10.700000000000001</v>
      </c>
      <c r="W89" s="191">
        <f t="shared" si="17"/>
        <v>2538.04</v>
      </c>
      <c r="X89" s="191">
        <f t="shared" si="18"/>
        <v>2439.6000000000004</v>
      </c>
      <c r="Y89" s="191">
        <f t="shared" si="19"/>
        <v>2360.42</v>
      </c>
      <c r="Z89" s="191">
        <f t="shared" si="20"/>
        <v>2242.7200000000003</v>
      </c>
      <c r="AA89" s="192">
        <v>11.5</v>
      </c>
      <c r="AB89" s="192">
        <f t="shared" si="21"/>
        <v>12</v>
      </c>
      <c r="AC89" s="192">
        <v>10.5</v>
      </c>
      <c r="AD89" s="191">
        <f t="shared" si="22"/>
        <v>11</v>
      </c>
      <c r="AE89" s="191">
        <f t="shared" si="23"/>
        <v>2539</v>
      </c>
      <c r="AF89" s="191">
        <f t="shared" si="24"/>
        <v>2440</v>
      </c>
      <c r="AG89" s="191">
        <f t="shared" si="25"/>
        <v>2361</v>
      </c>
      <c r="AH89" s="191">
        <f t="shared" si="26"/>
        <v>2243</v>
      </c>
    </row>
    <row r="90" spans="1:34" ht="12">
      <c r="A90" s="58" t="s">
        <v>31</v>
      </c>
      <c r="B90" s="6" t="s">
        <v>37</v>
      </c>
      <c r="C90" s="62" t="s">
        <v>55</v>
      </c>
      <c r="D90" s="65" t="s">
        <v>148</v>
      </c>
      <c r="E90" s="69" t="s">
        <v>29</v>
      </c>
      <c r="F90" s="69">
        <v>3000</v>
      </c>
      <c r="G90" s="17">
        <v>13</v>
      </c>
      <c r="H90" s="7">
        <v>12.5</v>
      </c>
      <c r="I90" s="7">
        <v>12</v>
      </c>
      <c r="J90" s="18">
        <v>11.5</v>
      </c>
      <c r="K90" s="22">
        <v>2647</v>
      </c>
      <c r="L90" s="8">
        <v>2541</v>
      </c>
      <c r="M90" s="8">
        <v>2457</v>
      </c>
      <c r="N90" s="156">
        <v>2330</v>
      </c>
      <c r="O90" s="276" t="s">
        <v>138</v>
      </c>
      <c r="P90" s="30" t="s">
        <v>99</v>
      </c>
      <c r="Q90" s="276" t="s">
        <v>138</v>
      </c>
      <c r="R90" s="30" t="s">
        <v>122</v>
      </c>
      <c r="S90" s="191">
        <f t="shared" si="27"/>
        <v>13.91</v>
      </c>
      <c r="T90" s="191">
        <f t="shared" si="14"/>
        <v>13.375</v>
      </c>
      <c r="U90" s="191">
        <f t="shared" si="15"/>
        <v>12.84</v>
      </c>
      <c r="V90" s="191">
        <f t="shared" si="16"/>
        <v>12.305000000000001</v>
      </c>
      <c r="W90" s="191">
        <f t="shared" si="17"/>
        <v>2832.29</v>
      </c>
      <c r="X90" s="191">
        <f t="shared" si="18"/>
        <v>2718.8700000000003</v>
      </c>
      <c r="Y90" s="191">
        <f t="shared" si="19"/>
        <v>2628.9900000000002</v>
      </c>
      <c r="Z90" s="191">
        <f t="shared" si="20"/>
        <v>2493.1000000000004</v>
      </c>
      <c r="AA90" s="192">
        <f t="shared" si="29"/>
        <v>14</v>
      </c>
      <c r="AB90" s="192">
        <v>12.5</v>
      </c>
      <c r="AC90" s="192">
        <f t="shared" si="28"/>
        <v>13</v>
      </c>
      <c r="AD90" s="191">
        <v>11.5</v>
      </c>
      <c r="AE90" s="191">
        <f t="shared" si="23"/>
        <v>2833</v>
      </c>
      <c r="AF90" s="191">
        <f t="shared" si="24"/>
        <v>2719</v>
      </c>
      <c r="AG90" s="191">
        <f t="shared" si="25"/>
        <v>2629</v>
      </c>
      <c r="AH90" s="191">
        <f t="shared" si="26"/>
        <v>2494</v>
      </c>
    </row>
    <row r="91" spans="1:34" ht="12">
      <c r="A91" s="58" t="s">
        <v>31</v>
      </c>
      <c r="B91" s="6" t="s">
        <v>56</v>
      </c>
      <c r="C91" s="62" t="s">
        <v>56</v>
      </c>
      <c r="D91" s="15" t="s">
        <v>35</v>
      </c>
      <c r="E91" s="69" t="s">
        <v>28</v>
      </c>
      <c r="F91" s="69">
        <v>1500</v>
      </c>
      <c r="G91" s="17">
        <v>19.5</v>
      </c>
      <c r="H91" s="7">
        <v>18.5</v>
      </c>
      <c r="I91" s="7">
        <v>18</v>
      </c>
      <c r="J91" s="18">
        <v>17</v>
      </c>
      <c r="K91" s="22">
        <v>3925</v>
      </c>
      <c r="L91" s="8">
        <v>3756</v>
      </c>
      <c r="M91" s="8">
        <v>3620</v>
      </c>
      <c r="N91" s="156">
        <v>3417</v>
      </c>
      <c r="O91" s="276" t="s">
        <v>187</v>
      </c>
      <c r="P91" s="30" t="s">
        <v>102</v>
      </c>
      <c r="Q91" s="276" t="s">
        <v>187</v>
      </c>
      <c r="R91" s="30" t="s">
        <v>114</v>
      </c>
      <c r="S91" s="191">
        <f t="shared" si="27"/>
        <v>20.865000000000002</v>
      </c>
      <c r="T91" s="191">
        <f t="shared" si="14"/>
        <v>19.795</v>
      </c>
      <c r="U91" s="191">
        <f t="shared" si="15"/>
        <v>19.26</v>
      </c>
      <c r="V91" s="191">
        <f t="shared" si="16"/>
        <v>18.19</v>
      </c>
      <c r="W91" s="191">
        <f t="shared" si="17"/>
        <v>4199.75</v>
      </c>
      <c r="X91" s="191">
        <f t="shared" si="18"/>
        <v>4018.92</v>
      </c>
      <c r="Y91" s="191">
        <f t="shared" si="19"/>
        <v>3873.4</v>
      </c>
      <c r="Z91" s="191">
        <f t="shared" si="20"/>
        <v>3656.19</v>
      </c>
      <c r="AA91" s="192">
        <v>19.5</v>
      </c>
      <c r="AB91" s="192">
        <v>18.5</v>
      </c>
      <c r="AC91" s="192">
        <f t="shared" si="28"/>
        <v>20</v>
      </c>
      <c r="AD91" s="191">
        <f t="shared" si="22"/>
        <v>19</v>
      </c>
      <c r="AE91" s="191">
        <f t="shared" si="23"/>
        <v>4200</v>
      </c>
      <c r="AF91" s="191">
        <f t="shared" si="24"/>
        <v>4019</v>
      </c>
      <c r="AG91" s="191">
        <f t="shared" si="25"/>
        <v>3874</v>
      </c>
      <c r="AH91" s="191">
        <f t="shared" si="26"/>
        <v>3657</v>
      </c>
    </row>
    <row r="92" spans="1:34" ht="12">
      <c r="A92" s="58" t="s">
        <v>31</v>
      </c>
      <c r="B92" s="6" t="s">
        <v>56</v>
      </c>
      <c r="C92" s="62" t="s">
        <v>56</v>
      </c>
      <c r="D92" s="15" t="s">
        <v>35</v>
      </c>
      <c r="E92" s="69" t="s">
        <v>29</v>
      </c>
      <c r="F92" s="69">
        <v>1500</v>
      </c>
      <c r="G92" s="17">
        <v>22</v>
      </c>
      <c r="H92" s="7">
        <v>21</v>
      </c>
      <c r="I92" s="7">
        <v>20</v>
      </c>
      <c r="J92" s="18">
        <v>19</v>
      </c>
      <c r="K92" s="22">
        <v>4434</v>
      </c>
      <c r="L92" s="8">
        <v>4239</v>
      </c>
      <c r="M92" s="8">
        <v>4083</v>
      </c>
      <c r="N92" s="156">
        <v>3849</v>
      </c>
      <c r="O92" s="276" t="s">
        <v>187</v>
      </c>
      <c r="P92" s="30" t="s">
        <v>102</v>
      </c>
      <c r="Q92" s="276" t="s">
        <v>187</v>
      </c>
      <c r="R92" s="30" t="s">
        <v>114</v>
      </c>
      <c r="S92" s="191">
        <f t="shared" si="27"/>
        <v>23.540000000000003</v>
      </c>
      <c r="T92" s="191">
        <f t="shared" si="14"/>
        <v>22.470000000000002</v>
      </c>
      <c r="U92" s="191">
        <f t="shared" si="15"/>
        <v>21.400000000000002</v>
      </c>
      <c r="V92" s="191">
        <f t="shared" si="16"/>
        <v>20.330000000000002</v>
      </c>
      <c r="W92" s="191">
        <f t="shared" si="17"/>
        <v>4744.38</v>
      </c>
      <c r="X92" s="191">
        <f t="shared" si="18"/>
        <v>4535.7300000000005</v>
      </c>
      <c r="Y92" s="191">
        <f t="shared" si="19"/>
        <v>4368.81</v>
      </c>
      <c r="Z92" s="191">
        <f t="shared" si="20"/>
        <v>4118.43</v>
      </c>
      <c r="AA92" s="192">
        <f t="shared" si="29"/>
        <v>24</v>
      </c>
      <c r="AB92" s="192">
        <f t="shared" si="21"/>
        <v>23</v>
      </c>
      <c r="AC92" s="192">
        <f t="shared" si="28"/>
        <v>22</v>
      </c>
      <c r="AD92" s="191">
        <f t="shared" si="22"/>
        <v>21</v>
      </c>
      <c r="AE92" s="191">
        <f t="shared" si="23"/>
        <v>4745</v>
      </c>
      <c r="AF92" s="191">
        <f t="shared" si="24"/>
        <v>4536</v>
      </c>
      <c r="AG92" s="191">
        <f t="shared" si="25"/>
        <v>4369</v>
      </c>
      <c r="AH92" s="191">
        <f t="shared" si="26"/>
        <v>4119</v>
      </c>
    </row>
    <row r="93" spans="1:34" ht="12">
      <c r="A93" s="58" t="s">
        <v>31</v>
      </c>
      <c r="B93" s="6" t="s">
        <v>56</v>
      </c>
      <c r="C93" s="62" t="s">
        <v>56</v>
      </c>
      <c r="D93" s="15" t="s">
        <v>35</v>
      </c>
      <c r="E93" s="69">
        <v>-18</v>
      </c>
      <c r="F93" s="69">
        <v>1500</v>
      </c>
      <c r="G93" s="17">
        <v>23</v>
      </c>
      <c r="H93" s="7">
        <v>22</v>
      </c>
      <c r="I93" s="7">
        <v>21</v>
      </c>
      <c r="J93" s="18">
        <v>20</v>
      </c>
      <c r="K93" s="22">
        <v>4629</v>
      </c>
      <c r="L93" s="8">
        <v>4424</v>
      </c>
      <c r="M93" s="8">
        <v>4260</v>
      </c>
      <c r="N93" s="156">
        <v>4015</v>
      </c>
      <c r="O93" s="161" t="s">
        <v>126</v>
      </c>
      <c r="P93" s="30" t="s">
        <v>102</v>
      </c>
      <c r="Q93" s="161" t="s">
        <v>126</v>
      </c>
      <c r="R93" s="30" t="s">
        <v>114</v>
      </c>
      <c r="S93" s="191">
        <f t="shared" si="27"/>
        <v>24.610000000000003</v>
      </c>
      <c r="T93" s="191">
        <f t="shared" si="14"/>
        <v>23.540000000000003</v>
      </c>
      <c r="U93" s="191">
        <f t="shared" si="15"/>
        <v>22.470000000000002</v>
      </c>
      <c r="V93" s="191">
        <f t="shared" si="16"/>
        <v>21.400000000000002</v>
      </c>
      <c r="W93" s="191">
        <f t="shared" si="17"/>
        <v>4953.030000000001</v>
      </c>
      <c r="X93" s="191">
        <f t="shared" si="18"/>
        <v>4733.68</v>
      </c>
      <c r="Y93" s="191">
        <f t="shared" si="19"/>
        <v>4558.2</v>
      </c>
      <c r="Z93" s="191">
        <f t="shared" si="20"/>
        <v>4296.05</v>
      </c>
      <c r="AA93" s="192">
        <f t="shared" si="29"/>
        <v>25</v>
      </c>
      <c r="AB93" s="192">
        <f t="shared" si="21"/>
        <v>24</v>
      </c>
      <c r="AC93" s="192">
        <f t="shared" si="28"/>
        <v>23</v>
      </c>
      <c r="AD93" s="191">
        <f t="shared" si="22"/>
        <v>22</v>
      </c>
      <c r="AE93" s="191">
        <f t="shared" si="23"/>
        <v>4954</v>
      </c>
      <c r="AF93" s="191">
        <f t="shared" si="24"/>
        <v>4734</v>
      </c>
      <c r="AG93" s="191">
        <f t="shared" si="25"/>
        <v>4559</v>
      </c>
      <c r="AH93" s="191">
        <f t="shared" si="26"/>
        <v>4297</v>
      </c>
    </row>
    <row r="94" spans="1:34" ht="12">
      <c r="A94" s="58" t="s">
        <v>31</v>
      </c>
      <c r="B94" s="6" t="s">
        <v>32</v>
      </c>
      <c r="C94" s="62" t="s">
        <v>57</v>
      </c>
      <c r="D94" s="65" t="s">
        <v>148</v>
      </c>
      <c r="E94" s="69" t="s">
        <v>28</v>
      </c>
      <c r="F94" s="69">
        <v>6000</v>
      </c>
      <c r="G94" s="17">
        <v>62</v>
      </c>
      <c r="H94" s="7">
        <v>59</v>
      </c>
      <c r="I94" s="7">
        <v>56.5</v>
      </c>
      <c r="J94" s="18">
        <v>53</v>
      </c>
      <c r="K94" s="22">
        <v>15448</v>
      </c>
      <c r="L94" s="8">
        <v>14702</v>
      </c>
      <c r="M94" s="8">
        <v>14106</v>
      </c>
      <c r="N94" s="156">
        <v>13211</v>
      </c>
      <c r="O94" s="276" t="s">
        <v>187</v>
      </c>
      <c r="P94" s="30" t="s">
        <v>144</v>
      </c>
      <c r="Q94" s="276" t="s">
        <v>187</v>
      </c>
      <c r="R94" s="30" t="s">
        <v>146</v>
      </c>
      <c r="S94" s="191">
        <f t="shared" si="27"/>
        <v>66.34</v>
      </c>
      <c r="T94" s="191">
        <f t="shared" si="14"/>
        <v>63.13</v>
      </c>
      <c r="U94" s="191">
        <f t="shared" si="15"/>
        <v>60.455000000000005</v>
      </c>
      <c r="V94" s="191">
        <f t="shared" si="16"/>
        <v>56.71</v>
      </c>
      <c r="W94" s="191">
        <f t="shared" si="17"/>
        <v>16529.36</v>
      </c>
      <c r="X94" s="191">
        <f t="shared" si="18"/>
        <v>15731.140000000001</v>
      </c>
      <c r="Y94" s="191">
        <f t="shared" si="19"/>
        <v>15093.42</v>
      </c>
      <c r="Z94" s="191">
        <f t="shared" si="20"/>
        <v>14135.77</v>
      </c>
      <c r="AA94" s="192">
        <f t="shared" si="29"/>
        <v>67</v>
      </c>
      <c r="AB94" s="192">
        <f t="shared" si="21"/>
        <v>64</v>
      </c>
      <c r="AC94" s="192">
        <v>56.5</v>
      </c>
      <c r="AD94" s="191">
        <f t="shared" si="22"/>
        <v>57</v>
      </c>
      <c r="AE94" s="191">
        <f t="shared" si="23"/>
        <v>16530</v>
      </c>
      <c r="AF94" s="191">
        <f t="shared" si="24"/>
        <v>15732</v>
      </c>
      <c r="AG94" s="191">
        <f t="shared" si="25"/>
        <v>15094</v>
      </c>
      <c r="AH94" s="191">
        <f t="shared" si="26"/>
        <v>14136</v>
      </c>
    </row>
    <row r="95" spans="1:34" ht="12">
      <c r="A95" s="58" t="s">
        <v>31</v>
      </c>
      <c r="B95" s="6" t="s">
        <v>32</v>
      </c>
      <c r="C95" s="62" t="s">
        <v>57</v>
      </c>
      <c r="D95" s="65" t="s">
        <v>148</v>
      </c>
      <c r="E95" s="69" t="s">
        <v>29</v>
      </c>
      <c r="F95" s="69">
        <v>6000</v>
      </c>
      <c r="G95" s="17">
        <v>72</v>
      </c>
      <c r="H95" s="7">
        <v>68.5</v>
      </c>
      <c r="I95" s="7">
        <v>65.5</v>
      </c>
      <c r="J95" s="18">
        <v>61.5</v>
      </c>
      <c r="K95" s="22">
        <v>17917</v>
      </c>
      <c r="L95" s="8">
        <v>17048</v>
      </c>
      <c r="M95" s="8">
        <v>16353</v>
      </c>
      <c r="N95" s="156">
        <v>15310</v>
      </c>
      <c r="O95" s="276" t="s">
        <v>187</v>
      </c>
      <c r="P95" s="30" t="s">
        <v>144</v>
      </c>
      <c r="Q95" s="276" t="s">
        <v>187</v>
      </c>
      <c r="R95" s="30" t="s">
        <v>146</v>
      </c>
      <c r="S95" s="191">
        <f t="shared" si="27"/>
        <v>77.04</v>
      </c>
      <c r="T95" s="191">
        <f t="shared" si="14"/>
        <v>73.295</v>
      </c>
      <c r="U95" s="191">
        <f t="shared" si="15"/>
        <v>70.08500000000001</v>
      </c>
      <c r="V95" s="191">
        <f t="shared" si="16"/>
        <v>65.805</v>
      </c>
      <c r="W95" s="191">
        <f t="shared" si="17"/>
        <v>19171.190000000002</v>
      </c>
      <c r="X95" s="191">
        <f t="shared" si="18"/>
        <v>18241.36</v>
      </c>
      <c r="Y95" s="191">
        <f t="shared" si="19"/>
        <v>17497.710000000003</v>
      </c>
      <c r="Z95" s="191">
        <f t="shared" si="20"/>
        <v>16381.7</v>
      </c>
      <c r="AA95" s="192">
        <f t="shared" si="29"/>
        <v>78</v>
      </c>
      <c r="AB95" s="192">
        <v>68.5</v>
      </c>
      <c r="AC95" s="192">
        <v>65.5</v>
      </c>
      <c r="AD95" s="191">
        <v>61.5</v>
      </c>
      <c r="AE95" s="191">
        <f t="shared" si="23"/>
        <v>19172</v>
      </c>
      <c r="AF95" s="191">
        <f t="shared" si="24"/>
        <v>18242</v>
      </c>
      <c r="AG95" s="191">
        <f t="shared" si="25"/>
        <v>17498</v>
      </c>
      <c r="AH95" s="191">
        <f t="shared" si="26"/>
        <v>16382</v>
      </c>
    </row>
    <row r="96" spans="1:34" ht="12.75" thickBot="1">
      <c r="A96" s="58" t="s">
        <v>31</v>
      </c>
      <c r="B96" s="13" t="s">
        <v>32</v>
      </c>
      <c r="C96" s="63" t="s">
        <v>57</v>
      </c>
      <c r="D96" s="16" t="s">
        <v>148</v>
      </c>
      <c r="E96" s="70">
        <v>-18</v>
      </c>
      <c r="F96" s="70">
        <v>6000</v>
      </c>
      <c r="G96" s="19">
        <v>75.5</v>
      </c>
      <c r="H96" s="20">
        <v>71.5</v>
      </c>
      <c r="I96" s="20">
        <v>69</v>
      </c>
      <c r="J96" s="21">
        <v>64.5</v>
      </c>
      <c r="K96" s="24">
        <v>18786</v>
      </c>
      <c r="L96" s="25">
        <v>17873</v>
      </c>
      <c r="M96" s="25">
        <v>17143</v>
      </c>
      <c r="N96" s="159">
        <v>16048</v>
      </c>
      <c r="O96" s="277" t="s">
        <v>126</v>
      </c>
      <c r="P96" s="144" t="s">
        <v>144</v>
      </c>
      <c r="Q96" s="277" t="s">
        <v>126</v>
      </c>
      <c r="R96" s="33" t="s">
        <v>146</v>
      </c>
      <c r="S96" s="191">
        <f t="shared" si="27"/>
        <v>80.78500000000001</v>
      </c>
      <c r="T96" s="191">
        <f t="shared" si="14"/>
        <v>76.50500000000001</v>
      </c>
      <c r="U96" s="191">
        <f t="shared" si="15"/>
        <v>73.83</v>
      </c>
      <c r="V96" s="191">
        <f t="shared" si="16"/>
        <v>69.015</v>
      </c>
      <c r="W96" s="191">
        <f t="shared" si="17"/>
        <v>20101.02</v>
      </c>
      <c r="X96" s="191">
        <f t="shared" si="18"/>
        <v>19124.11</v>
      </c>
      <c r="Y96" s="191">
        <f t="shared" si="19"/>
        <v>18343.010000000002</v>
      </c>
      <c r="Z96" s="191">
        <f t="shared" si="20"/>
        <v>17171.36</v>
      </c>
      <c r="AA96" s="192">
        <v>75.5</v>
      </c>
      <c r="AB96" s="192">
        <v>71.5</v>
      </c>
      <c r="AC96" s="192">
        <f t="shared" si="28"/>
        <v>74</v>
      </c>
      <c r="AD96" s="191">
        <v>64.5</v>
      </c>
      <c r="AE96" s="191">
        <f t="shared" si="23"/>
        <v>20102</v>
      </c>
      <c r="AF96" s="191">
        <f t="shared" si="24"/>
        <v>19125</v>
      </c>
      <c r="AG96" s="191">
        <f t="shared" si="25"/>
        <v>18344</v>
      </c>
      <c r="AH96" s="191">
        <f t="shared" si="26"/>
        <v>17172</v>
      </c>
    </row>
    <row r="97" spans="1:22" ht="12">
      <c r="A97" s="296" t="s">
        <v>59</v>
      </c>
      <c r="B97" s="297"/>
      <c r="C97" s="297"/>
      <c r="D97" s="297"/>
      <c r="E97" s="297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333"/>
      <c r="S97" s="44"/>
      <c r="T97" s="45"/>
      <c r="U97" s="44"/>
      <c r="V97" s="45"/>
    </row>
    <row r="98" spans="1:22" ht="12">
      <c r="A98" s="300" t="s">
        <v>60</v>
      </c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2"/>
      <c r="S98" s="47"/>
      <c r="T98" s="47"/>
      <c r="U98" s="47"/>
      <c r="V98" s="47"/>
    </row>
    <row r="99" spans="1:22" ht="12">
      <c r="A99" s="300" t="s">
        <v>160</v>
      </c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2"/>
      <c r="S99" s="44"/>
      <c r="T99" s="45"/>
      <c r="U99" s="44"/>
      <c r="V99" s="45"/>
    </row>
    <row r="100" spans="1:22" ht="15" customHeight="1">
      <c r="A100" s="303" t="s">
        <v>61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5"/>
      <c r="S100" s="49"/>
      <c r="T100" s="49"/>
      <c r="U100" s="49"/>
      <c r="V100" s="49"/>
    </row>
    <row r="101" spans="1:22" ht="15">
      <c r="A101" s="198" t="s">
        <v>71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200"/>
      <c r="S101" s="46"/>
      <c r="T101" s="46"/>
      <c r="U101" s="46"/>
      <c r="V101" s="54"/>
    </row>
    <row r="102" spans="1:22" ht="15">
      <c r="A102" s="198" t="s">
        <v>69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200"/>
      <c r="S102" s="46"/>
      <c r="T102" s="46"/>
      <c r="U102" s="46"/>
      <c r="V102" s="54"/>
    </row>
    <row r="103" spans="1:22" ht="15">
      <c r="A103" s="198" t="s">
        <v>70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200"/>
      <c r="S103" s="46"/>
      <c r="T103" s="46"/>
      <c r="U103" s="46"/>
      <c r="V103" s="54"/>
    </row>
    <row r="104" spans="1:22" ht="14.25">
      <c r="A104" s="53" t="s">
        <v>62</v>
      </c>
      <c r="B104" s="52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50"/>
      <c r="T104" s="50"/>
      <c r="U104" s="50"/>
      <c r="V104" s="50"/>
    </row>
    <row r="105" spans="1:22" ht="21.75" customHeight="1">
      <c r="A105" s="293" t="s">
        <v>155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5"/>
      <c r="S105" s="51"/>
      <c r="T105" s="51"/>
      <c r="U105" s="51"/>
      <c r="V105" s="51"/>
    </row>
    <row r="106" spans="1:22" ht="15" customHeight="1">
      <c r="A106" s="293" t="s">
        <v>64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5"/>
      <c r="S106" s="51"/>
      <c r="T106" s="51"/>
      <c r="U106" s="51"/>
      <c r="V106" s="51"/>
    </row>
    <row r="107" spans="1:22" ht="15" customHeight="1">
      <c r="A107" s="293" t="s">
        <v>74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5"/>
      <c r="S107" s="51"/>
      <c r="T107" s="51"/>
      <c r="U107" s="51"/>
      <c r="V107" s="51"/>
    </row>
    <row r="108" spans="1:22" ht="15" customHeight="1">
      <c r="A108" s="293" t="s">
        <v>75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5"/>
      <c r="S108" s="51"/>
      <c r="T108" s="51"/>
      <c r="U108" s="51"/>
      <c r="V108" s="51"/>
    </row>
    <row r="109" spans="1:22" ht="15" customHeight="1">
      <c r="A109" s="293" t="s">
        <v>76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5"/>
      <c r="S109" s="51"/>
      <c r="T109" s="51"/>
      <c r="U109" s="51"/>
      <c r="V109" s="51"/>
    </row>
    <row r="110" spans="1:18" ht="15" customHeight="1">
      <c r="A110" s="293" t="s">
        <v>150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195"/>
    </row>
    <row r="111" spans="1:22" ht="15" customHeight="1">
      <c r="A111" s="308" t="s">
        <v>77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10"/>
      <c r="S111" s="51"/>
      <c r="T111" s="51"/>
      <c r="U111" s="51"/>
      <c r="V111" s="51"/>
    </row>
    <row r="112" spans="1:22" ht="15" customHeight="1">
      <c r="A112" s="293" t="s">
        <v>65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5"/>
      <c r="S112" s="51"/>
      <c r="T112" s="51"/>
      <c r="U112" s="51"/>
      <c r="V112" s="51"/>
    </row>
    <row r="113" spans="1:22" ht="15" customHeight="1">
      <c r="A113" s="293" t="s">
        <v>159</v>
      </c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5"/>
      <c r="S113" s="51"/>
      <c r="T113" s="51"/>
      <c r="U113" s="51"/>
      <c r="V113" s="51"/>
    </row>
    <row r="114" spans="1:22" ht="15" customHeight="1">
      <c r="A114" s="293" t="s">
        <v>78</v>
      </c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5"/>
      <c r="S114" s="51"/>
      <c r="T114" s="51"/>
      <c r="U114" s="51"/>
      <c r="V114" s="51"/>
    </row>
    <row r="115" spans="1:22" ht="15" customHeight="1">
      <c r="A115" s="293" t="s">
        <v>161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5"/>
      <c r="S115" s="51"/>
      <c r="T115" s="51"/>
      <c r="U115" s="51"/>
      <c r="V115" s="51"/>
    </row>
    <row r="116" spans="1:22" ht="15" customHeight="1">
      <c r="A116" s="293" t="s">
        <v>66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5"/>
      <c r="S116" s="51"/>
      <c r="T116" s="51"/>
      <c r="U116" s="51"/>
      <c r="V116" s="51"/>
    </row>
    <row r="117" spans="1:22" ht="22.5" customHeight="1">
      <c r="A117" s="293" t="s">
        <v>72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5"/>
      <c r="S117" s="51"/>
      <c r="T117" s="51"/>
      <c r="U117" s="51"/>
      <c r="V117" s="51"/>
    </row>
    <row r="118" spans="1:22" ht="15" customHeight="1">
      <c r="A118" s="293" t="s">
        <v>67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5"/>
      <c r="S118" s="51"/>
      <c r="T118" s="51"/>
      <c r="U118" s="51"/>
      <c r="V118" s="51"/>
    </row>
    <row r="119" spans="1:22" ht="15" customHeight="1">
      <c r="A119" s="293" t="s">
        <v>153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5"/>
      <c r="S119" s="51"/>
      <c r="T119" s="51"/>
      <c r="U119" s="51"/>
      <c r="V119" s="51"/>
    </row>
    <row r="120" spans="1:22" ht="15" customHeight="1">
      <c r="A120" s="293" t="s">
        <v>68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5"/>
      <c r="S120" s="51"/>
      <c r="T120" s="51"/>
      <c r="U120" s="51"/>
      <c r="V120" s="51"/>
    </row>
    <row r="121" spans="1:22" ht="15.75" customHeight="1">
      <c r="A121" s="293" t="s">
        <v>73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5"/>
      <c r="S121" s="51"/>
      <c r="T121" s="51"/>
      <c r="U121" s="51"/>
      <c r="V121" s="51"/>
    </row>
    <row r="122" spans="1:18" ht="15.75" customHeight="1" thickBot="1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306" t="s">
        <v>186</v>
      </c>
      <c r="Q122" s="306"/>
      <c r="R122" s="307"/>
    </row>
  </sheetData>
  <sheetProtection/>
  <autoFilter ref="A6:V122"/>
  <mergeCells count="37">
    <mergeCell ref="P122:R122"/>
    <mergeCell ref="A116:R116"/>
    <mergeCell ref="A117:R117"/>
    <mergeCell ref="A118:R118"/>
    <mergeCell ref="A119:R119"/>
    <mergeCell ref="A120:R120"/>
    <mergeCell ref="A121:R121"/>
    <mergeCell ref="A109:R109"/>
    <mergeCell ref="A111:R111"/>
    <mergeCell ref="A112:R112"/>
    <mergeCell ref="A113:R113"/>
    <mergeCell ref="A114:R114"/>
    <mergeCell ref="A115:R115"/>
    <mergeCell ref="A110:Q110"/>
    <mergeCell ref="A98:R98"/>
    <mergeCell ref="A100:R100"/>
    <mergeCell ref="A105:R105"/>
    <mergeCell ref="A106:R106"/>
    <mergeCell ref="A107:R107"/>
    <mergeCell ref="A108:R108"/>
    <mergeCell ref="A99:R99"/>
    <mergeCell ref="F5:F6"/>
    <mergeCell ref="G5:J5"/>
    <mergeCell ref="K5:N5"/>
    <mergeCell ref="O5:P5"/>
    <mergeCell ref="Q5:R5"/>
    <mergeCell ref="A97:R97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8 P58:P60 P70:P93 P35:P44 P16:P31 P64:P67 P45:P51 P10:P12 P62:P63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87"/>
  <sheetViews>
    <sheetView zoomScale="90" zoomScaleNormal="90" zoomScalePageLayoutView="0" workbookViewId="0" topLeftCell="A25">
      <selection activeCell="N50" sqref="N50"/>
    </sheetView>
  </sheetViews>
  <sheetFormatPr defaultColWidth="9.140625" defaultRowHeight="15"/>
  <cols>
    <col min="1" max="1" width="10.57421875" style="5" customWidth="1"/>
    <col min="2" max="2" width="14.57421875" style="5" bestFit="1" customWidth="1"/>
    <col min="3" max="3" width="21.57421875" style="5" bestFit="1" customWidth="1"/>
    <col min="4" max="4" width="17.8515625" style="5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3.140625" style="5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18.7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18" ht="12">
      <c r="A7" s="58" t="s">
        <v>41</v>
      </c>
      <c r="B7" s="58" t="s">
        <v>38</v>
      </c>
      <c r="C7" s="59" t="s">
        <v>80</v>
      </c>
      <c r="D7" s="64" t="s">
        <v>148</v>
      </c>
      <c r="E7" s="68" t="s">
        <v>28</v>
      </c>
      <c r="F7" s="109">
        <v>3000</v>
      </c>
      <c r="G7" s="78">
        <v>11</v>
      </c>
      <c r="H7" s="79">
        <v>10.5</v>
      </c>
      <c r="I7" s="79">
        <v>10</v>
      </c>
      <c r="J7" s="85">
        <v>9.5</v>
      </c>
      <c r="K7" s="132">
        <v>2840</v>
      </c>
      <c r="L7" s="129">
        <v>2727</v>
      </c>
      <c r="M7" s="129">
        <v>2636</v>
      </c>
      <c r="N7" s="130">
        <v>2500</v>
      </c>
      <c r="O7" s="29" t="s">
        <v>181</v>
      </c>
      <c r="P7" s="251" t="s">
        <v>109</v>
      </c>
      <c r="Q7" s="29" t="s">
        <v>181</v>
      </c>
      <c r="R7" s="251" t="s">
        <v>109</v>
      </c>
    </row>
    <row r="8" spans="1:18" ht="12">
      <c r="A8" s="58" t="s">
        <v>41</v>
      </c>
      <c r="B8" s="57" t="s">
        <v>38</v>
      </c>
      <c r="C8" s="60" t="s">
        <v>80</v>
      </c>
      <c r="D8" s="65" t="s">
        <v>148</v>
      </c>
      <c r="E8" s="69" t="s">
        <v>29</v>
      </c>
      <c r="F8" s="111">
        <v>3000</v>
      </c>
      <c r="G8" s="17">
        <v>12</v>
      </c>
      <c r="H8" s="7">
        <v>11.5</v>
      </c>
      <c r="I8" s="7">
        <v>11</v>
      </c>
      <c r="J8" s="18">
        <v>10.5</v>
      </c>
      <c r="K8" s="103">
        <v>3181</v>
      </c>
      <c r="L8" s="95">
        <v>3050</v>
      </c>
      <c r="M8" s="95">
        <v>2946</v>
      </c>
      <c r="N8" s="96">
        <v>2789</v>
      </c>
      <c r="O8" s="29" t="s">
        <v>181</v>
      </c>
      <c r="P8" s="168" t="s">
        <v>109</v>
      </c>
      <c r="Q8" s="29" t="s">
        <v>181</v>
      </c>
      <c r="R8" s="168" t="s">
        <v>109</v>
      </c>
    </row>
    <row r="9" spans="1:18" ht="12">
      <c r="A9" s="58" t="s">
        <v>41</v>
      </c>
      <c r="B9" s="57" t="s">
        <v>38</v>
      </c>
      <c r="C9" s="60" t="s">
        <v>80</v>
      </c>
      <c r="D9" s="65" t="s">
        <v>148</v>
      </c>
      <c r="E9" s="69">
        <v>-18</v>
      </c>
      <c r="F9" s="111">
        <v>3000</v>
      </c>
      <c r="G9" s="17">
        <v>12.5</v>
      </c>
      <c r="H9" s="7">
        <v>12</v>
      </c>
      <c r="I9" s="7">
        <v>12</v>
      </c>
      <c r="J9" s="18">
        <v>11</v>
      </c>
      <c r="K9" s="103">
        <v>3311</v>
      </c>
      <c r="L9" s="95">
        <v>3174</v>
      </c>
      <c r="M9" s="95">
        <v>3064</v>
      </c>
      <c r="N9" s="96">
        <v>2900</v>
      </c>
      <c r="O9" s="29" t="s">
        <v>93</v>
      </c>
      <c r="P9" s="168" t="s">
        <v>109</v>
      </c>
      <c r="Q9" s="29" t="s">
        <v>93</v>
      </c>
      <c r="R9" s="168" t="s">
        <v>109</v>
      </c>
    </row>
    <row r="10" spans="1:18" ht="12">
      <c r="A10" s="58" t="s">
        <v>41</v>
      </c>
      <c r="B10" s="9" t="s">
        <v>25</v>
      </c>
      <c r="C10" s="61" t="s">
        <v>26</v>
      </c>
      <c r="D10" s="65" t="s">
        <v>148</v>
      </c>
      <c r="E10" s="68" t="s">
        <v>28</v>
      </c>
      <c r="F10" s="131">
        <v>3000</v>
      </c>
      <c r="G10" s="105">
        <v>32</v>
      </c>
      <c r="H10" s="94">
        <v>30</v>
      </c>
      <c r="I10" s="94">
        <v>29</v>
      </c>
      <c r="J10" s="106">
        <v>27</v>
      </c>
      <c r="K10" s="103">
        <v>7793</v>
      </c>
      <c r="L10" s="95">
        <v>7404</v>
      </c>
      <c r="M10" s="95">
        <v>7092</v>
      </c>
      <c r="N10" s="96">
        <v>6625</v>
      </c>
      <c r="O10" s="29" t="s">
        <v>127</v>
      </c>
      <c r="P10" s="168" t="s">
        <v>109</v>
      </c>
      <c r="Q10" s="29" t="s">
        <v>127</v>
      </c>
      <c r="R10" s="168" t="s">
        <v>109</v>
      </c>
    </row>
    <row r="11" spans="1:18" ht="12">
      <c r="A11" s="58" t="s">
        <v>41</v>
      </c>
      <c r="B11" s="6" t="s">
        <v>25</v>
      </c>
      <c r="C11" s="62" t="s">
        <v>26</v>
      </c>
      <c r="D11" s="65" t="s">
        <v>148</v>
      </c>
      <c r="E11" s="69" t="s">
        <v>29</v>
      </c>
      <c r="F11" s="131">
        <v>3000</v>
      </c>
      <c r="G11" s="105">
        <v>38</v>
      </c>
      <c r="H11" s="94">
        <v>36</v>
      </c>
      <c r="I11" s="94">
        <v>34.5</v>
      </c>
      <c r="J11" s="106">
        <v>32.5</v>
      </c>
      <c r="K11" s="103">
        <v>9387</v>
      </c>
      <c r="L11" s="95">
        <v>8918</v>
      </c>
      <c r="M11" s="95">
        <v>8542</v>
      </c>
      <c r="N11" s="96">
        <v>7978</v>
      </c>
      <c r="O11" s="29" t="s">
        <v>127</v>
      </c>
      <c r="P11" s="168" t="s">
        <v>109</v>
      </c>
      <c r="Q11" s="29" t="s">
        <v>127</v>
      </c>
      <c r="R11" s="168" t="s">
        <v>109</v>
      </c>
    </row>
    <row r="12" spans="1:18" ht="12">
      <c r="A12" s="58" t="s">
        <v>41</v>
      </c>
      <c r="B12" s="6" t="s">
        <v>25</v>
      </c>
      <c r="C12" s="62" t="s">
        <v>26</v>
      </c>
      <c r="D12" s="65" t="s">
        <v>148</v>
      </c>
      <c r="E12" s="69">
        <v>-18</v>
      </c>
      <c r="F12" s="111">
        <v>3000</v>
      </c>
      <c r="G12" s="17">
        <v>40</v>
      </c>
      <c r="H12" s="7">
        <v>37.5</v>
      </c>
      <c r="I12" s="7">
        <v>36.5</v>
      </c>
      <c r="J12" s="18">
        <v>34</v>
      </c>
      <c r="K12" s="103">
        <v>9856</v>
      </c>
      <c r="L12" s="95">
        <v>9363</v>
      </c>
      <c r="M12" s="95">
        <v>8969</v>
      </c>
      <c r="N12" s="96">
        <v>8378</v>
      </c>
      <c r="O12" s="29" t="s">
        <v>93</v>
      </c>
      <c r="P12" s="168" t="s">
        <v>109</v>
      </c>
      <c r="Q12" s="29" t="s">
        <v>93</v>
      </c>
      <c r="R12" s="168" t="s">
        <v>109</v>
      </c>
    </row>
    <row r="13" spans="1:18" ht="12">
      <c r="A13" s="58" t="s">
        <v>41</v>
      </c>
      <c r="B13" s="6" t="s">
        <v>32</v>
      </c>
      <c r="C13" s="62" t="s">
        <v>33</v>
      </c>
      <c r="D13" s="65" t="s">
        <v>148</v>
      </c>
      <c r="E13" s="69" t="s">
        <v>28</v>
      </c>
      <c r="F13" s="131">
        <v>6000</v>
      </c>
      <c r="G13" s="105">
        <v>41</v>
      </c>
      <c r="H13" s="94">
        <v>39</v>
      </c>
      <c r="I13" s="94">
        <v>37</v>
      </c>
      <c r="J13" s="106">
        <v>34.5</v>
      </c>
      <c r="K13" s="103">
        <v>10062</v>
      </c>
      <c r="L13" s="95">
        <v>9559</v>
      </c>
      <c r="M13" s="95">
        <v>9156</v>
      </c>
      <c r="N13" s="96">
        <v>8553</v>
      </c>
      <c r="O13" s="29" t="s">
        <v>127</v>
      </c>
      <c r="P13" s="168" t="s">
        <v>109</v>
      </c>
      <c r="Q13" s="29" t="s">
        <v>127</v>
      </c>
      <c r="R13" s="168" t="s">
        <v>109</v>
      </c>
    </row>
    <row r="14" spans="1:18" ht="12">
      <c r="A14" s="58" t="s">
        <v>41</v>
      </c>
      <c r="B14" s="6" t="s">
        <v>32</v>
      </c>
      <c r="C14" s="62" t="s">
        <v>33</v>
      </c>
      <c r="D14" s="65" t="s">
        <v>148</v>
      </c>
      <c r="E14" s="69" t="s">
        <v>29</v>
      </c>
      <c r="F14" s="131">
        <v>6000</v>
      </c>
      <c r="G14" s="105">
        <v>47.5</v>
      </c>
      <c r="H14" s="94">
        <v>44.5</v>
      </c>
      <c r="I14" s="94">
        <v>43</v>
      </c>
      <c r="J14" s="106">
        <v>40.5</v>
      </c>
      <c r="K14" s="103">
        <v>11672</v>
      </c>
      <c r="L14" s="95">
        <v>11089</v>
      </c>
      <c r="M14" s="95">
        <v>10622</v>
      </c>
      <c r="N14" s="96">
        <v>9922</v>
      </c>
      <c r="O14" s="29" t="s">
        <v>127</v>
      </c>
      <c r="P14" s="168" t="s">
        <v>109</v>
      </c>
      <c r="Q14" s="29" t="s">
        <v>127</v>
      </c>
      <c r="R14" s="168" t="s">
        <v>109</v>
      </c>
    </row>
    <row r="15" spans="1:18" ht="12">
      <c r="A15" s="58" t="s">
        <v>41</v>
      </c>
      <c r="B15" s="6" t="s">
        <v>34</v>
      </c>
      <c r="C15" s="62" t="s">
        <v>34</v>
      </c>
      <c r="D15" s="15" t="s">
        <v>35</v>
      </c>
      <c r="E15" s="69" t="s">
        <v>28</v>
      </c>
      <c r="F15" s="131">
        <v>1500</v>
      </c>
      <c r="G15" s="105">
        <v>24</v>
      </c>
      <c r="H15" s="94">
        <v>22.5</v>
      </c>
      <c r="I15" s="94">
        <v>22</v>
      </c>
      <c r="J15" s="106">
        <v>20.5</v>
      </c>
      <c r="K15" s="103">
        <v>5889</v>
      </c>
      <c r="L15" s="95">
        <v>5594</v>
      </c>
      <c r="M15" s="95">
        <v>5359</v>
      </c>
      <c r="N15" s="96">
        <v>5006</v>
      </c>
      <c r="O15" s="29" t="s">
        <v>127</v>
      </c>
      <c r="P15" s="259">
        <v>4</v>
      </c>
      <c r="Q15" s="29" t="s">
        <v>127</v>
      </c>
      <c r="R15" s="251" t="s">
        <v>110</v>
      </c>
    </row>
    <row r="16" spans="1:18" ht="12">
      <c r="A16" s="58" t="s">
        <v>41</v>
      </c>
      <c r="B16" s="6" t="s">
        <v>34</v>
      </c>
      <c r="C16" s="62" t="s">
        <v>34</v>
      </c>
      <c r="D16" s="15" t="s">
        <v>35</v>
      </c>
      <c r="E16" s="69" t="s">
        <v>29</v>
      </c>
      <c r="F16" s="131">
        <v>1500</v>
      </c>
      <c r="G16" s="105">
        <v>27.5</v>
      </c>
      <c r="H16" s="94">
        <v>26.5</v>
      </c>
      <c r="I16" s="94">
        <v>25.5</v>
      </c>
      <c r="J16" s="106">
        <v>24</v>
      </c>
      <c r="K16" s="103">
        <v>6771</v>
      </c>
      <c r="L16" s="95">
        <v>6433</v>
      </c>
      <c r="M16" s="95">
        <v>6163</v>
      </c>
      <c r="N16" s="96">
        <v>5756</v>
      </c>
      <c r="O16" s="29" t="s">
        <v>127</v>
      </c>
      <c r="P16" s="259">
        <v>4</v>
      </c>
      <c r="Q16" s="29" t="s">
        <v>127</v>
      </c>
      <c r="R16" s="251" t="s">
        <v>110</v>
      </c>
    </row>
    <row r="17" spans="1:18" ht="12">
      <c r="A17" s="58" t="s">
        <v>41</v>
      </c>
      <c r="B17" s="6" t="s">
        <v>34</v>
      </c>
      <c r="C17" s="62" t="s">
        <v>34</v>
      </c>
      <c r="D17" s="15" t="s">
        <v>35</v>
      </c>
      <c r="E17" s="69">
        <v>-18</v>
      </c>
      <c r="F17" s="111">
        <v>1500</v>
      </c>
      <c r="G17" s="17">
        <v>29</v>
      </c>
      <c r="H17" s="7">
        <v>27.5</v>
      </c>
      <c r="I17" s="7">
        <v>26.5</v>
      </c>
      <c r="J17" s="18">
        <v>25</v>
      </c>
      <c r="K17" s="103">
        <v>7111</v>
      </c>
      <c r="L17" s="95">
        <v>6755</v>
      </c>
      <c r="M17" s="95">
        <v>6471</v>
      </c>
      <c r="N17" s="96">
        <v>6044</v>
      </c>
      <c r="O17" s="29" t="s">
        <v>93</v>
      </c>
      <c r="P17" s="259">
        <v>4</v>
      </c>
      <c r="Q17" s="29" t="s">
        <v>93</v>
      </c>
      <c r="R17" s="251" t="s">
        <v>110</v>
      </c>
    </row>
    <row r="18" spans="1:18" ht="12">
      <c r="A18" s="58" t="s">
        <v>41</v>
      </c>
      <c r="B18" s="6" t="s">
        <v>36</v>
      </c>
      <c r="C18" s="62" t="s">
        <v>36</v>
      </c>
      <c r="D18" s="15" t="s">
        <v>35</v>
      </c>
      <c r="E18" s="69" t="s">
        <v>28</v>
      </c>
      <c r="F18" s="131">
        <v>1500</v>
      </c>
      <c r="G18" s="105">
        <v>11</v>
      </c>
      <c r="H18" s="94">
        <v>10.5</v>
      </c>
      <c r="I18" s="94">
        <v>10</v>
      </c>
      <c r="J18" s="106">
        <v>10</v>
      </c>
      <c r="K18" s="103">
        <v>2646</v>
      </c>
      <c r="L18" s="95">
        <v>2514</v>
      </c>
      <c r="M18" s="95">
        <v>2408</v>
      </c>
      <c r="N18" s="96">
        <v>2249</v>
      </c>
      <c r="O18" s="29" t="s">
        <v>93</v>
      </c>
      <c r="P18" s="259">
        <v>2</v>
      </c>
      <c r="Q18" s="29" t="s">
        <v>93</v>
      </c>
      <c r="R18" s="251" t="s">
        <v>123</v>
      </c>
    </row>
    <row r="19" spans="1:18" ht="12">
      <c r="A19" s="58" t="s">
        <v>41</v>
      </c>
      <c r="B19" s="6" t="s">
        <v>36</v>
      </c>
      <c r="C19" s="62" t="s">
        <v>36</v>
      </c>
      <c r="D19" s="15" t="s">
        <v>35</v>
      </c>
      <c r="E19" s="69" t="s">
        <v>29</v>
      </c>
      <c r="F19" s="131">
        <v>1500</v>
      </c>
      <c r="G19" s="105">
        <v>12.5</v>
      </c>
      <c r="H19" s="94">
        <v>12</v>
      </c>
      <c r="I19" s="94">
        <v>11.5</v>
      </c>
      <c r="J19" s="106">
        <v>11</v>
      </c>
      <c r="K19" s="103">
        <v>3043</v>
      </c>
      <c r="L19" s="95">
        <v>2891</v>
      </c>
      <c r="M19" s="95">
        <v>2769</v>
      </c>
      <c r="N19" s="96">
        <v>2587</v>
      </c>
      <c r="O19" s="29" t="s">
        <v>93</v>
      </c>
      <c r="P19" s="259">
        <v>2</v>
      </c>
      <c r="Q19" s="29" t="s">
        <v>93</v>
      </c>
      <c r="R19" s="251" t="s">
        <v>123</v>
      </c>
    </row>
    <row r="20" spans="1:18" ht="12">
      <c r="A20" s="58" t="s">
        <v>41</v>
      </c>
      <c r="B20" s="6" t="s">
        <v>36</v>
      </c>
      <c r="C20" s="62" t="s">
        <v>36</v>
      </c>
      <c r="D20" s="15" t="s">
        <v>35</v>
      </c>
      <c r="E20" s="69">
        <v>-18</v>
      </c>
      <c r="F20" s="131">
        <v>1500</v>
      </c>
      <c r="G20" s="105">
        <v>13</v>
      </c>
      <c r="H20" s="94">
        <v>12.5</v>
      </c>
      <c r="I20" s="94">
        <v>12</v>
      </c>
      <c r="J20" s="106">
        <v>11.5</v>
      </c>
      <c r="K20" s="103">
        <v>3194</v>
      </c>
      <c r="L20" s="95">
        <v>3035</v>
      </c>
      <c r="M20" s="95">
        <v>2907</v>
      </c>
      <c r="N20" s="96">
        <v>2715</v>
      </c>
      <c r="O20" s="29" t="s">
        <v>93</v>
      </c>
      <c r="P20" s="259">
        <v>2</v>
      </c>
      <c r="Q20" s="29" t="s">
        <v>93</v>
      </c>
      <c r="R20" s="251" t="s">
        <v>123</v>
      </c>
    </row>
    <row r="21" spans="1:18" ht="12">
      <c r="A21" s="58" t="s">
        <v>41</v>
      </c>
      <c r="B21" s="6" t="s">
        <v>25</v>
      </c>
      <c r="C21" s="62" t="s">
        <v>25</v>
      </c>
      <c r="D21" s="15" t="s">
        <v>35</v>
      </c>
      <c r="E21" s="69" t="s">
        <v>28</v>
      </c>
      <c r="F21" s="131">
        <v>1500</v>
      </c>
      <c r="G21" s="105">
        <v>27</v>
      </c>
      <c r="H21" s="94">
        <v>25.5</v>
      </c>
      <c r="I21" s="94">
        <v>24</v>
      </c>
      <c r="J21" s="106">
        <v>22.5</v>
      </c>
      <c r="K21" s="103">
        <v>6581</v>
      </c>
      <c r="L21" s="95">
        <v>6253</v>
      </c>
      <c r="M21" s="95">
        <v>5989</v>
      </c>
      <c r="N21" s="96">
        <v>5594</v>
      </c>
      <c r="O21" s="29" t="s">
        <v>127</v>
      </c>
      <c r="P21" s="259">
        <v>6</v>
      </c>
      <c r="Q21" s="29" t="s">
        <v>127</v>
      </c>
      <c r="R21" s="251" t="s">
        <v>116</v>
      </c>
    </row>
    <row r="22" spans="1:18" ht="12">
      <c r="A22" s="58" t="s">
        <v>41</v>
      </c>
      <c r="B22" s="6" t="s">
        <v>25</v>
      </c>
      <c r="C22" s="62" t="s">
        <v>25</v>
      </c>
      <c r="D22" s="15" t="s">
        <v>35</v>
      </c>
      <c r="E22" s="69" t="s">
        <v>29</v>
      </c>
      <c r="F22" s="131">
        <v>1500</v>
      </c>
      <c r="G22" s="105">
        <v>30.5</v>
      </c>
      <c r="H22" s="94">
        <v>29</v>
      </c>
      <c r="I22" s="94">
        <v>28</v>
      </c>
      <c r="J22" s="106">
        <v>26.5</v>
      </c>
      <c r="K22" s="103">
        <v>7569</v>
      </c>
      <c r="L22" s="95">
        <v>7190</v>
      </c>
      <c r="M22" s="95">
        <v>6887</v>
      </c>
      <c r="N22" s="96">
        <v>6433</v>
      </c>
      <c r="O22" s="29" t="s">
        <v>127</v>
      </c>
      <c r="P22" s="259">
        <v>6</v>
      </c>
      <c r="Q22" s="29" t="s">
        <v>127</v>
      </c>
      <c r="R22" s="251" t="s">
        <v>116</v>
      </c>
    </row>
    <row r="23" spans="1:18" ht="12">
      <c r="A23" s="58" t="s">
        <v>41</v>
      </c>
      <c r="B23" s="6" t="s">
        <v>25</v>
      </c>
      <c r="C23" s="62" t="s">
        <v>25</v>
      </c>
      <c r="D23" s="15" t="s">
        <v>35</v>
      </c>
      <c r="E23" s="69">
        <v>-18</v>
      </c>
      <c r="F23" s="111">
        <v>1500</v>
      </c>
      <c r="G23" s="17">
        <v>32.5</v>
      </c>
      <c r="H23" s="7">
        <v>30.5</v>
      </c>
      <c r="I23" s="7">
        <v>29.5</v>
      </c>
      <c r="J23" s="18">
        <v>27.5</v>
      </c>
      <c r="K23" s="103">
        <v>7946</v>
      </c>
      <c r="L23" s="95">
        <v>7549</v>
      </c>
      <c r="M23" s="95">
        <v>7232</v>
      </c>
      <c r="N23" s="96">
        <v>6755</v>
      </c>
      <c r="O23" s="29" t="s">
        <v>93</v>
      </c>
      <c r="P23" s="259">
        <v>6</v>
      </c>
      <c r="Q23" s="29" t="s">
        <v>93</v>
      </c>
      <c r="R23" s="251" t="s">
        <v>116</v>
      </c>
    </row>
    <row r="24" spans="1:18" ht="12">
      <c r="A24" s="58" t="s">
        <v>41</v>
      </c>
      <c r="B24" s="6" t="s">
        <v>38</v>
      </c>
      <c r="C24" s="62" t="s">
        <v>38</v>
      </c>
      <c r="D24" s="15" t="s">
        <v>35</v>
      </c>
      <c r="E24" s="69" t="s">
        <v>28</v>
      </c>
      <c r="F24" s="131">
        <v>1500</v>
      </c>
      <c r="G24" s="105">
        <v>9.5</v>
      </c>
      <c r="H24" s="94">
        <v>9</v>
      </c>
      <c r="I24" s="94">
        <v>9</v>
      </c>
      <c r="J24" s="106">
        <v>8.5</v>
      </c>
      <c r="K24" s="103">
        <v>2268</v>
      </c>
      <c r="L24" s="95">
        <v>2154</v>
      </c>
      <c r="M24" s="95">
        <v>2063</v>
      </c>
      <c r="N24" s="96">
        <v>1928</v>
      </c>
      <c r="O24" s="29" t="s">
        <v>181</v>
      </c>
      <c r="P24" s="259">
        <v>2</v>
      </c>
      <c r="Q24" s="29" t="s">
        <v>181</v>
      </c>
      <c r="R24" s="251" t="s">
        <v>123</v>
      </c>
    </row>
    <row r="25" spans="1:18" ht="12">
      <c r="A25" s="58" t="s">
        <v>41</v>
      </c>
      <c r="B25" s="6" t="s">
        <v>38</v>
      </c>
      <c r="C25" s="62" t="s">
        <v>38</v>
      </c>
      <c r="D25" s="15" t="s">
        <v>35</v>
      </c>
      <c r="E25" s="69" t="s">
        <v>29</v>
      </c>
      <c r="F25" s="131">
        <v>1500</v>
      </c>
      <c r="G25" s="105">
        <v>11</v>
      </c>
      <c r="H25" s="94">
        <v>10.5</v>
      </c>
      <c r="I25" s="94">
        <v>10</v>
      </c>
      <c r="J25" s="106">
        <v>9.5</v>
      </c>
      <c r="K25" s="103">
        <v>2608</v>
      </c>
      <c r="L25" s="95">
        <v>2478</v>
      </c>
      <c r="M25" s="95">
        <v>2374</v>
      </c>
      <c r="N25" s="96">
        <v>2216</v>
      </c>
      <c r="O25" s="29" t="s">
        <v>181</v>
      </c>
      <c r="P25" s="259">
        <v>2</v>
      </c>
      <c r="Q25" s="29" t="s">
        <v>181</v>
      </c>
      <c r="R25" s="251" t="s">
        <v>123</v>
      </c>
    </row>
    <row r="26" spans="1:18" ht="12">
      <c r="A26" s="58" t="s">
        <v>41</v>
      </c>
      <c r="B26" s="6" t="s">
        <v>38</v>
      </c>
      <c r="C26" s="62" t="s">
        <v>38</v>
      </c>
      <c r="D26" s="15" t="s">
        <v>35</v>
      </c>
      <c r="E26" s="69">
        <v>-18</v>
      </c>
      <c r="F26" s="131">
        <v>1500</v>
      </c>
      <c r="G26" s="105">
        <v>11.5</v>
      </c>
      <c r="H26" s="94">
        <v>11</v>
      </c>
      <c r="I26" s="94">
        <v>10.5</v>
      </c>
      <c r="J26" s="106">
        <v>10</v>
      </c>
      <c r="K26" s="103">
        <v>2739</v>
      </c>
      <c r="L26" s="95">
        <v>2602</v>
      </c>
      <c r="M26" s="95">
        <v>2491</v>
      </c>
      <c r="N26" s="96">
        <v>2328</v>
      </c>
      <c r="O26" s="29" t="s">
        <v>93</v>
      </c>
      <c r="P26" s="259">
        <v>2</v>
      </c>
      <c r="Q26" s="29" t="s">
        <v>93</v>
      </c>
      <c r="R26" s="251" t="s">
        <v>123</v>
      </c>
    </row>
    <row r="27" spans="1:18" ht="12">
      <c r="A27" s="58" t="s">
        <v>41</v>
      </c>
      <c r="B27" s="6" t="s">
        <v>32</v>
      </c>
      <c r="C27" s="62" t="s">
        <v>40</v>
      </c>
      <c r="D27" s="65" t="s">
        <v>148</v>
      </c>
      <c r="E27" s="69" t="s">
        <v>28</v>
      </c>
      <c r="F27" s="131">
        <v>6000</v>
      </c>
      <c r="G27" s="105">
        <v>38</v>
      </c>
      <c r="H27" s="94">
        <v>36</v>
      </c>
      <c r="I27" s="94">
        <v>34.5</v>
      </c>
      <c r="J27" s="106">
        <v>32.5</v>
      </c>
      <c r="K27" s="103">
        <v>9398</v>
      </c>
      <c r="L27" s="95">
        <v>8929</v>
      </c>
      <c r="M27" s="95">
        <v>8553</v>
      </c>
      <c r="N27" s="96">
        <v>7989</v>
      </c>
      <c r="O27" s="29" t="s">
        <v>127</v>
      </c>
      <c r="P27" s="168" t="s">
        <v>109</v>
      </c>
      <c r="Q27" s="29" t="s">
        <v>127</v>
      </c>
      <c r="R27" s="168" t="s">
        <v>109</v>
      </c>
    </row>
    <row r="28" spans="1:18" ht="12">
      <c r="A28" s="58" t="s">
        <v>41</v>
      </c>
      <c r="B28" s="6" t="s">
        <v>32</v>
      </c>
      <c r="C28" s="62" t="s">
        <v>40</v>
      </c>
      <c r="D28" s="65" t="s">
        <v>148</v>
      </c>
      <c r="E28" s="69" t="s">
        <v>29</v>
      </c>
      <c r="F28" s="131">
        <v>6000</v>
      </c>
      <c r="G28" s="105">
        <v>43</v>
      </c>
      <c r="H28" s="94">
        <v>41</v>
      </c>
      <c r="I28" s="94">
        <v>39.5</v>
      </c>
      <c r="J28" s="106">
        <v>36.5</v>
      </c>
      <c r="K28" s="103">
        <v>10686</v>
      </c>
      <c r="L28" s="95">
        <v>10152</v>
      </c>
      <c r="M28" s="95">
        <v>9724</v>
      </c>
      <c r="N28" s="96">
        <v>9083</v>
      </c>
      <c r="O28" s="29" t="s">
        <v>127</v>
      </c>
      <c r="P28" s="168" t="s">
        <v>109</v>
      </c>
      <c r="Q28" s="29" t="s">
        <v>127</v>
      </c>
      <c r="R28" s="168" t="s">
        <v>109</v>
      </c>
    </row>
    <row r="29" spans="1:18" ht="12">
      <c r="A29" s="58" t="s">
        <v>41</v>
      </c>
      <c r="B29" s="6" t="s">
        <v>41</v>
      </c>
      <c r="C29" s="62" t="s">
        <v>81</v>
      </c>
      <c r="D29" s="65" t="s">
        <v>148</v>
      </c>
      <c r="E29" s="69" t="s">
        <v>28</v>
      </c>
      <c r="F29" s="111">
        <v>6000</v>
      </c>
      <c r="G29" s="17">
        <v>36.5</v>
      </c>
      <c r="H29" s="7">
        <v>36</v>
      </c>
      <c r="I29" s="7">
        <v>35.5</v>
      </c>
      <c r="J29" s="18">
        <v>35.5</v>
      </c>
      <c r="K29" s="103">
        <v>8755</v>
      </c>
      <c r="L29" s="95">
        <v>8791</v>
      </c>
      <c r="M29" s="95">
        <v>8762</v>
      </c>
      <c r="N29" s="96">
        <v>8880</v>
      </c>
      <c r="O29" s="29" t="s">
        <v>93</v>
      </c>
      <c r="P29" s="168" t="s">
        <v>109</v>
      </c>
      <c r="Q29" s="29" t="s">
        <v>93</v>
      </c>
      <c r="R29" s="168" t="s">
        <v>109</v>
      </c>
    </row>
    <row r="30" spans="1:18" ht="12">
      <c r="A30" s="58" t="s">
        <v>41</v>
      </c>
      <c r="B30" s="6" t="s">
        <v>41</v>
      </c>
      <c r="C30" s="62" t="s">
        <v>81</v>
      </c>
      <c r="D30" s="65" t="s">
        <v>148</v>
      </c>
      <c r="E30" s="69" t="s">
        <v>29</v>
      </c>
      <c r="F30" s="111">
        <v>6000</v>
      </c>
      <c r="G30" s="17">
        <v>36</v>
      </c>
      <c r="H30" s="7">
        <v>35.5</v>
      </c>
      <c r="I30" s="7">
        <v>35</v>
      </c>
      <c r="J30" s="18">
        <v>35</v>
      </c>
      <c r="K30" s="103">
        <v>8346</v>
      </c>
      <c r="L30" s="95">
        <v>8428</v>
      </c>
      <c r="M30" s="95">
        <v>8432</v>
      </c>
      <c r="N30" s="96">
        <v>8609</v>
      </c>
      <c r="O30" s="29" t="s">
        <v>93</v>
      </c>
      <c r="P30" s="168" t="s">
        <v>109</v>
      </c>
      <c r="Q30" s="29" t="s">
        <v>93</v>
      </c>
      <c r="R30" s="168" t="s">
        <v>109</v>
      </c>
    </row>
    <row r="31" spans="1:18" ht="12">
      <c r="A31" s="58" t="s">
        <v>41</v>
      </c>
      <c r="B31" s="6" t="s">
        <v>41</v>
      </c>
      <c r="C31" s="62" t="s">
        <v>81</v>
      </c>
      <c r="D31" s="65" t="s">
        <v>148</v>
      </c>
      <c r="E31" s="69">
        <v>-18</v>
      </c>
      <c r="F31" s="111">
        <v>6000</v>
      </c>
      <c r="G31" s="17">
        <v>37</v>
      </c>
      <c r="H31" s="7">
        <v>36.5</v>
      </c>
      <c r="I31" s="7">
        <v>36.5</v>
      </c>
      <c r="J31" s="18">
        <v>36</v>
      </c>
      <c r="K31" s="103">
        <v>8764</v>
      </c>
      <c r="L31" s="95">
        <v>8848</v>
      </c>
      <c r="M31" s="95">
        <v>8854</v>
      </c>
      <c r="N31" s="96">
        <v>9039</v>
      </c>
      <c r="O31" s="29" t="s">
        <v>93</v>
      </c>
      <c r="P31" s="168" t="s">
        <v>109</v>
      </c>
      <c r="Q31" s="29" t="s">
        <v>93</v>
      </c>
      <c r="R31" s="168" t="s">
        <v>109</v>
      </c>
    </row>
    <row r="32" spans="1:18" ht="12">
      <c r="A32" s="58" t="s">
        <v>41</v>
      </c>
      <c r="B32" s="6" t="s">
        <v>25</v>
      </c>
      <c r="C32" s="62" t="s">
        <v>42</v>
      </c>
      <c r="D32" s="65" t="s">
        <v>148</v>
      </c>
      <c r="E32" s="69" t="s">
        <v>28</v>
      </c>
      <c r="F32" s="111">
        <v>12000</v>
      </c>
      <c r="G32" s="17">
        <v>66</v>
      </c>
      <c r="H32" s="7">
        <v>63</v>
      </c>
      <c r="I32" s="7">
        <v>60</v>
      </c>
      <c r="J32" s="18">
        <v>56.5</v>
      </c>
      <c r="K32" s="103">
        <v>22508</v>
      </c>
      <c r="L32" s="95">
        <v>21382</v>
      </c>
      <c r="M32" s="95">
        <v>20482</v>
      </c>
      <c r="N32" s="96">
        <v>19132</v>
      </c>
      <c r="O32" s="29" t="s">
        <v>127</v>
      </c>
      <c r="P32" s="168" t="s">
        <v>109</v>
      </c>
      <c r="Q32" s="29" t="s">
        <v>127</v>
      </c>
      <c r="R32" s="168" t="s">
        <v>109</v>
      </c>
    </row>
    <row r="33" spans="1:18" ht="12">
      <c r="A33" s="58" t="s">
        <v>41</v>
      </c>
      <c r="B33" s="6" t="s">
        <v>25</v>
      </c>
      <c r="C33" s="62" t="s">
        <v>42</v>
      </c>
      <c r="D33" s="65" t="s">
        <v>148</v>
      </c>
      <c r="E33" s="69" t="s">
        <v>29</v>
      </c>
      <c r="F33" s="111">
        <v>12000</v>
      </c>
      <c r="G33" s="17">
        <v>85</v>
      </c>
      <c r="H33" s="7">
        <v>80.5</v>
      </c>
      <c r="I33" s="7">
        <v>77.5</v>
      </c>
      <c r="J33" s="18">
        <v>72.5</v>
      </c>
      <c r="K33" s="103">
        <v>28805</v>
      </c>
      <c r="L33" s="95">
        <v>27365</v>
      </c>
      <c r="M33" s="95">
        <v>26212</v>
      </c>
      <c r="N33" s="96">
        <v>24484</v>
      </c>
      <c r="O33" s="29" t="s">
        <v>127</v>
      </c>
      <c r="P33" s="168" t="s">
        <v>109</v>
      </c>
      <c r="Q33" s="29" t="s">
        <v>127</v>
      </c>
      <c r="R33" s="168" t="s">
        <v>109</v>
      </c>
    </row>
    <row r="34" spans="1:18" ht="12">
      <c r="A34" s="58" t="s">
        <v>41</v>
      </c>
      <c r="B34" s="6" t="s">
        <v>25</v>
      </c>
      <c r="C34" s="62" t="s">
        <v>43</v>
      </c>
      <c r="D34" s="65" t="s">
        <v>148</v>
      </c>
      <c r="E34" s="69" t="s">
        <v>28</v>
      </c>
      <c r="F34" s="131">
        <v>3000</v>
      </c>
      <c r="G34" s="105">
        <v>34</v>
      </c>
      <c r="H34" s="94">
        <v>32.5</v>
      </c>
      <c r="I34" s="94">
        <v>31.5</v>
      </c>
      <c r="J34" s="106">
        <v>29</v>
      </c>
      <c r="K34" s="103">
        <v>8382</v>
      </c>
      <c r="L34" s="95">
        <v>7963</v>
      </c>
      <c r="M34" s="95">
        <v>7627</v>
      </c>
      <c r="N34" s="96">
        <v>7125</v>
      </c>
      <c r="O34" s="29" t="s">
        <v>127</v>
      </c>
      <c r="P34" s="168" t="s">
        <v>109</v>
      </c>
      <c r="Q34" s="29" t="s">
        <v>127</v>
      </c>
      <c r="R34" s="168" t="s">
        <v>109</v>
      </c>
    </row>
    <row r="35" spans="1:18" ht="12">
      <c r="A35" s="58" t="s">
        <v>41</v>
      </c>
      <c r="B35" s="6" t="s">
        <v>25</v>
      </c>
      <c r="C35" s="62" t="s">
        <v>43</v>
      </c>
      <c r="D35" s="65" t="s">
        <v>148</v>
      </c>
      <c r="E35" s="69" t="s">
        <v>29</v>
      </c>
      <c r="F35" s="131">
        <v>3000</v>
      </c>
      <c r="G35" s="105">
        <v>39.5</v>
      </c>
      <c r="H35" s="94">
        <v>37</v>
      </c>
      <c r="I35" s="94">
        <v>35.5</v>
      </c>
      <c r="J35" s="106">
        <v>33.5</v>
      </c>
      <c r="K35" s="103">
        <v>9647</v>
      </c>
      <c r="L35" s="95">
        <v>9164</v>
      </c>
      <c r="M35" s="95">
        <v>8779</v>
      </c>
      <c r="N35" s="96">
        <v>8200</v>
      </c>
      <c r="O35" s="29" t="s">
        <v>127</v>
      </c>
      <c r="P35" s="168" t="s">
        <v>109</v>
      </c>
      <c r="Q35" s="29" t="s">
        <v>127</v>
      </c>
      <c r="R35" s="168" t="s">
        <v>109</v>
      </c>
    </row>
    <row r="36" spans="1:18" ht="12">
      <c r="A36" s="58" t="s">
        <v>41</v>
      </c>
      <c r="B36" s="6" t="s">
        <v>25</v>
      </c>
      <c r="C36" s="62" t="s">
        <v>43</v>
      </c>
      <c r="D36" s="65" t="s">
        <v>148</v>
      </c>
      <c r="E36" s="69">
        <v>-18</v>
      </c>
      <c r="F36" s="111">
        <v>3000</v>
      </c>
      <c r="G36" s="17">
        <v>41</v>
      </c>
      <c r="H36" s="7">
        <v>39</v>
      </c>
      <c r="I36" s="7">
        <v>37</v>
      </c>
      <c r="J36" s="18">
        <v>35</v>
      </c>
      <c r="K36" s="103">
        <v>10129</v>
      </c>
      <c r="L36" s="95">
        <v>9622</v>
      </c>
      <c r="M36" s="95">
        <v>9217</v>
      </c>
      <c r="N36" s="96">
        <v>8610</v>
      </c>
      <c r="O36" s="29" t="s">
        <v>93</v>
      </c>
      <c r="P36" s="168" t="s">
        <v>109</v>
      </c>
      <c r="Q36" s="29" t="s">
        <v>93</v>
      </c>
      <c r="R36" s="168" t="s">
        <v>109</v>
      </c>
    </row>
    <row r="37" spans="1:18" ht="12">
      <c r="A37" s="58" t="s">
        <v>41</v>
      </c>
      <c r="B37" s="6" t="s">
        <v>25</v>
      </c>
      <c r="C37" s="62" t="s">
        <v>48</v>
      </c>
      <c r="D37" s="65" t="s">
        <v>148</v>
      </c>
      <c r="E37" s="69" t="s">
        <v>28</v>
      </c>
      <c r="F37" s="111">
        <v>12000</v>
      </c>
      <c r="G37" s="134">
        <v>59</v>
      </c>
      <c r="H37" s="113">
        <v>56.5</v>
      </c>
      <c r="I37" s="113">
        <v>53.5</v>
      </c>
      <c r="J37" s="115">
        <v>50.5</v>
      </c>
      <c r="K37" s="103">
        <v>20274</v>
      </c>
      <c r="L37" s="95">
        <v>19259</v>
      </c>
      <c r="M37" s="95">
        <v>18449</v>
      </c>
      <c r="N37" s="96">
        <v>17233</v>
      </c>
      <c r="O37" s="29" t="s">
        <v>127</v>
      </c>
      <c r="P37" s="168" t="s">
        <v>109</v>
      </c>
      <c r="Q37" s="29" t="s">
        <v>127</v>
      </c>
      <c r="R37" s="168" t="s">
        <v>109</v>
      </c>
    </row>
    <row r="38" spans="1:18" ht="12">
      <c r="A38" s="58" t="s">
        <v>41</v>
      </c>
      <c r="B38" s="6" t="s">
        <v>25</v>
      </c>
      <c r="C38" s="62" t="s">
        <v>48</v>
      </c>
      <c r="D38" s="65" t="s">
        <v>148</v>
      </c>
      <c r="E38" s="69" t="s">
        <v>29</v>
      </c>
      <c r="F38" s="111">
        <v>12000</v>
      </c>
      <c r="G38" s="134">
        <v>75</v>
      </c>
      <c r="H38" s="113">
        <v>71.5</v>
      </c>
      <c r="I38" s="113">
        <v>68</v>
      </c>
      <c r="J38" s="115">
        <v>64</v>
      </c>
      <c r="K38" s="103">
        <v>25593</v>
      </c>
      <c r="L38" s="95">
        <v>24313</v>
      </c>
      <c r="M38" s="95">
        <v>23290</v>
      </c>
      <c r="N38" s="96">
        <v>21755</v>
      </c>
      <c r="O38" s="29" t="s">
        <v>127</v>
      </c>
      <c r="P38" s="168" t="s">
        <v>109</v>
      </c>
      <c r="Q38" s="29" t="s">
        <v>127</v>
      </c>
      <c r="R38" s="168" t="s">
        <v>109</v>
      </c>
    </row>
    <row r="39" spans="1:18" ht="12">
      <c r="A39" s="58" t="s">
        <v>41</v>
      </c>
      <c r="B39" s="6" t="s">
        <v>34</v>
      </c>
      <c r="C39" s="62" t="s">
        <v>84</v>
      </c>
      <c r="D39" s="65" t="s">
        <v>148</v>
      </c>
      <c r="E39" s="69" t="s">
        <v>28</v>
      </c>
      <c r="F39" s="111">
        <v>6000</v>
      </c>
      <c r="G39" s="134">
        <v>44.5</v>
      </c>
      <c r="H39" s="113">
        <v>44</v>
      </c>
      <c r="I39" s="113">
        <v>43.5</v>
      </c>
      <c r="J39" s="115">
        <v>43.5</v>
      </c>
      <c r="K39" s="103">
        <v>10998</v>
      </c>
      <c r="L39" s="95">
        <v>10926</v>
      </c>
      <c r="M39" s="95">
        <v>10812</v>
      </c>
      <c r="N39" s="96">
        <v>10802</v>
      </c>
      <c r="O39" s="29" t="s">
        <v>127</v>
      </c>
      <c r="P39" s="168" t="s">
        <v>109</v>
      </c>
      <c r="Q39" s="29" t="s">
        <v>127</v>
      </c>
      <c r="R39" s="168" t="s">
        <v>109</v>
      </c>
    </row>
    <row r="40" spans="1:18" ht="12">
      <c r="A40" s="58" t="s">
        <v>41</v>
      </c>
      <c r="B40" s="6" t="s">
        <v>34</v>
      </c>
      <c r="C40" s="62" t="s">
        <v>84</v>
      </c>
      <c r="D40" s="65" t="s">
        <v>148</v>
      </c>
      <c r="E40" s="69" t="s">
        <v>29</v>
      </c>
      <c r="F40" s="111">
        <v>6000</v>
      </c>
      <c r="G40" s="134">
        <v>43.5</v>
      </c>
      <c r="H40" s="113">
        <v>43.5</v>
      </c>
      <c r="I40" s="113">
        <v>43</v>
      </c>
      <c r="J40" s="115">
        <v>43</v>
      </c>
      <c r="K40" s="103">
        <v>10767</v>
      </c>
      <c r="L40" s="95">
        <v>10730</v>
      </c>
      <c r="M40" s="95">
        <v>10642</v>
      </c>
      <c r="N40" s="96">
        <v>10678</v>
      </c>
      <c r="O40" s="29" t="s">
        <v>127</v>
      </c>
      <c r="P40" s="168" t="s">
        <v>109</v>
      </c>
      <c r="Q40" s="29" t="s">
        <v>127</v>
      </c>
      <c r="R40" s="168" t="s">
        <v>109</v>
      </c>
    </row>
    <row r="41" spans="1:18" ht="12">
      <c r="A41" s="58" t="s">
        <v>41</v>
      </c>
      <c r="B41" s="6" t="s">
        <v>52</v>
      </c>
      <c r="C41" s="62" t="s">
        <v>52</v>
      </c>
      <c r="D41" s="15" t="s">
        <v>35</v>
      </c>
      <c r="E41" s="69" t="s">
        <v>28</v>
      </c>
      <c r="F41" s="131">
        <v>1500</v>
      </c>
      <c r="G41" s="105">
        <v>14</v>
      </c>
      <c r="H41" s="94">
        <v>13.5</v>
      </c>
      <c r="I41" s="94">
        <v>13</v>
      </c>
      <c r="J41" s="106">
        <v>12</v>
      </c>
      <c r="K41" s="103">
        <v>3401</v>
      </c>
      <c r="L41" s="95">
        <v>3232</v>
      </c>
      <c r="M41" s="95">
        <v>3095</v>
      </c>
      <c r="N41" s="96">
        <v>2892</v>
      </c>
      <c r="O41" s="29" t="s">
        <v>181</v>
      </c>
      <c r="P41" s="259">
        <v>3</v>
      </c>
      <c r="Q41" s="29" t="s">
        <v>181</v>
      </c>
      <c r="R41" s="251" t="s">
        <v>115</v>
      </c>
    </row>
    <row r="42" spans="1:18" ht="12">
      <c r="A42" s="58" t="s">
        <v>41</v>
      </c>
      <c r="B42" s="6" t="s">
        <v>52</v>
      </c>
      <c r="C42" s="62" t="s">
        <v>52</v>
      </c>
      <c r="D42" s="15" t="s">
        <v>35</v>
      </c>
      <c r="E42" s="69" t="s">
        <v>29</v>
      </c>
      <c r="F42" s="131">
        <v>1500</v>
      </c>
      <c r="G42" s="105">
        <v>16.5</v>
      </c>
      <c r="H42" s="94">
        <v>15</v>
      </c>
      <c r="I42" s="94">
        <v>14.5</v>
      </c>
      <c r="J42" s="106">
        <v>13.5</v>
      </c>
      <c r="K42" s="103">
        <v>3911</v>
      </c>
      <c r="L42" s="95">
        <v>3716</v>
      </c>
      <c r="M42" s="95">
        <v>3559</v>
      </c>
      <c r="N42" s="96">
        <v>3325</v>
      </c>
      <c r="O42" s="29" t="s">
        <v>181</v>
      </c>
      <c r="P42" s="259">
        <v>3</v>
      </c>
      <c r="Q42" s="29" t="s">
        <v>181</v>
      </c>
      <c r="R42" s="251" t="s">
        <v>115</v>
      </c>
    </row>
    <row r="43" spans="1:18" ht="12">
      <c r="A43" s="58" t="s">
        <v>41</v>
      </c>
      <c r="B43" s="6" t="s">
        <v>52</v>
      </c>
      <c r="C43" s="62" t="s">
        <v>52</v>
      </c>
      <c r="D43" s="15" t="s">
        <v>35</v>
      </c>
      <c r="E43" s="69">
        <v>-18</v>
      </c>
      <c r="F43" s="131">
        <v>1500</v>
      </c>
      <c r="G43" s="105">
        <v>17</v>
      </c>
      <c r="H43" s="94">
        <v>16.5</v>
      </c>
      <c r="I43" s="94">
        <v>15</v>
      </c>
      <c r="J43" s="106">
        <v>15</v>
      </c>
      <c r="K43" s="103">
        <v>4107</v>
      </c>
      <c r="L43" s="95">
        <v>3902</v>
      </c>
      <c r="M43" s="95">
        <v>3737</v>
      </c>
      <c r="N43" s="96">
        <v>3491</v>
      </c>
      <c r="O43" s="29" t="s">
        <v>93</v>
      </c>
      <c r="P43" s="259">
        <v>3</v>
      </c>
      <c r="Q43" s="29" t="s">
        <v>93</v>
      </c>
      <c r="R43" s="251" t="s">
        <v>115</v>
      </c>
    </row>
    <row r="44" spans="1:18" ht="12">
      <c r="A44" s="58" t="s">
        <v>41</v>
      </c>
      <c r="B44" s="6" t="s">
        <v>25</v>
      </c>
      <c r="C44" s="62" t="s">
        <v>53</v>
      </c>
      <c r="D44" s="65" t="s">
        <v>148</v>
      </c>
      <c r="E44" s="69" t="s">
        <v>28</v>
      </c>
      <c r="F44" s="131">
        <v>3000</v>
      </c>
      <c r="G44" s="105">
        <v>33</v>
      </c>
      <c r="H44" s="94">
        <v>31.5</v>
      </c>
      <c r="I44" s="94">
        <v>29.5</v>
      </c>
      <c r="J44" s="106">
        <v>28</v>
      </c>
      <c r="K44" s="103">
        <v>8036</v>
      </c>
      <c r="L44" s="95">
        <v>7634</v>
      </c>
      <c r="M44" s="95">
        <v>7313</v>
      </c>
      <c r="N44" s="96">
        <v>6830</v>
      </c>
      <c r="O44" s="29" t="s">
        <v>127</v>
      </c>
      <c r="P44" s="168" t="s">
        <v>109</v>
      </c>
      <c r="Q44" s="29" t="s">
        <v>127</v>
      </c>
      <c r="R44" s="168" t="s">
        <v>109</v>
      </c>
    </row>
    <row r="45" spans="1:18" ht="12">
      <c r="A45" s="58" t="s">
        <v>41</v>
      </c>
      <c r="B45" s="6" t="s">
        <v>25</v>
      </c>
      <c r="C45" s="62" t="s">
        <v>53</v>
      </c>
      <c r="D45" s="65" t="s">
        <v>148</v>
      </c>
      <c r="E45" s="69" t="s">
        <v>29</v>
      </c>
      <c r="F45" s="131">
        <v>3000</v>
      </c>
      <c r="G45" s="105">
        <v>37.5</v>
      </c>
      <c r="H45" s="94">
        <v>36</v>
      </c>
      <c r="I45" s="94">
        <v>34.5</v>
      </c>
      <c r="J45" s="106">
        <v>32.5</v>
      </c>
      <c r="K45" s="103">
        <v>9300</v>
      </c>
      <c r="L45" s="95">
        <v>8835</v>
      </c>
      <c r="M45" s="95">
        <v>8463</v>
      </c>
      <c r="N45" s="96">
        <v>7906</v>
      </c>
      <c r="O45" s="29" t="s">
        <v>127</v>
      </c>
      <c r="P45" s="168" t="s">
        <v>109</v>
      </c>
      <c r="Q45" s="29" t="s">
        <v>127</v>
      </c>
      <c r="R45" s="168" t="s">
        <v>109</v>
      </c>
    </row>
    <row r="46" spans="1:18" ht="12">
      <c r="A46" s="58" t="s">
        <v>41</v>
      </c>
      <c r="B46" s="6" t="s">
        <v>25</v>
      </c>
      <c r="C46" s="62" t="s">
        <v>53</v>
      </c>
      <c r="D46" s="65" t="s">
        <v>148</v>
      </c>
      <c r="E46" s="69">
        <v>-18</v>
      </c>
      <c r="F46" s="111">
        <v>3000</v>
      </c>
      <c r="G46" s="17">
        <v>39.5</v>
      </c>
      <c r="H46" s="7">
        <v>37.5</v>
      </c>
      <c r="I46" s="7">
        <v>36</v>
      </c>
      <c r="J46" s="18">
        <v>33.5</v>
      </c>
      <c r="K46" s="103">
        <v>9765</v>
      </c>
      <c r="L46" s="95">
        <v>9276</v>
      </c>
      <c r="M46" s="95">
        <v>8886</v>
      </c>
      <c r="N46" s="96">
        <v>8300</v>
      </c>
      <c r="O46" s="29" t="s">
        <v>93</v>
      </c>
      <c r="P46" s="168" t="s">
        <v>109</v>
      </c>
      <c r="Q46" s="29" t="s">
        <v>93</v>
      </c>
      <c r="R46" s="168" t="s">
        <v>109</v>
      </c>
    </row>
    <row r="47" spans="1:18" ht="12">
      <c r="A47" s="58" t="s">
        <v>41</v>
      </c>
      <c r="B47" s="6" t="s">
        <v>36</v>
      </c>
      <c r="C47" s="62" t="s">
        <v>82</v>
      </c>
      <c r="D47" s="65" t="s">
        <v>148</v>
      </c>
      <c r="E47" s="69" t="s">
        <v>28</v>
      </c>
      <c r="F47" s="111">
        <v>3000</v>
      </c>
      <c r="G47" s="17">
        <v>26</v>
      </c>
      <c r="H47" s="7">
        <v>25.5</v>
      </c>
      <c r="I47" s="7">
        <v>25</v>
      </c>
      <c r="J47" s="18">
        <v>24.5</v>
      </c>
      <c r="K47" s="103">
        <v>6367</v>
      </c>
      <c r="L47" s="95">
        <v>6234</v>
      </c>
      <c r="M47" s="95">
        <v>6128</v>
      </c>
      <c r="N47" s="96">
        <v>5970</v>
      </c>
      <c r="O47" s="29" t="s">
        <v>93</v>
      </c>
      <c r="P47" s="168" t="s">
        <v>109</v>
      </c>
      <c r="Q47" s="29" t="s">
        <v>93</v>
      </c>
      <c r="R47" s="168" t="s">
        <v>109</v>
      </c>
    </row>
    <row r="48" spans="1:18" ht="12">
      <c r="A48" s="58" t="s">
        <v>41</v>
      </c>
      <c r="B48" s="6" t="s">
        <v>36</v>
      </c>
      <c r="C48" s="62" t="s">
        <v>82</v>
      </c>
      <c r="D48" s="65" t="s">
        <v>148</v>
      </c>
      <c r="E48" s="69" t="s">
        <v>29</v>
      </c>
      <c r="F48" s="111">
        <v>3000</v>
      </c>
      <c r="G48" s="17">
        <v>27.5</v>
      </c>
      <c r="H48" s="7">
        <v>27</v>
      </c>
      <c r="I48" s="7">
        <v>26.5</v>
      </c>
      <c r="J48" s="18">
        <v>26</v>
      </c>
      <c r="K48" s="103">
        <v>6763</v>
      </c>
      <c r="L48" s="95">
        <v>6611</v>
      </c>
      <c r="M48" s="95">
        <v>6490</v>
      </c>
      <c r="N48" s="96">
        <v>6307</v>
      </c>
      <c r="O48" s="29" t="s">
        <v>93</v>
      </c>
      <c r="P48" s="168" t="s">
        <v>109</v>
      </c>
      <c r="Q48" s="29" t="s">
        <v>93</v>
      </c>
      <c r="R48" s="168" t="s">
        <v>109</v>
      </c>
    </row>
    <row r="49" spans="1:18" ht="12">
      <c r="A49" s="58" t="s">
        <v>41</v>
      </c>
      <c r="B49" s="6" t="s">
        <v>36</v>
      </c>
      <c r="C49" s="62" t="s">
        <v>82</v>
      </c>
      <c r="D49" s="65" t="s">
        <v>148</v>
      </c>
      <c r="E49" s="69">
        <v>-18</v>
      </c>
      <c r="F49" s="111">
        <v>3000</v>
      </c>
      <c r="G49" s="17">
        <v>28</v>
      </c>
      <c r="H49" s="7">
        <v>27.5</v>
      </c>
      <c r="I49" s="7">
        <v>27</v>
      </c>
      <c r="J49" s="18">
        <v>26</v>
      </c>
      <c r="K49" s="103">
        <v>6916</v>
      </c>
      <c r="L49" s="95">
        <v>6755</v>
      </c>
      <c r="M49" s="95">
        <v>6628</v>
      </c>
      <c r="N49" s="96">
        <v>6437</v>
      </c>
      <c r="O49" s="29" t="s">
        <v>93</v>
      </c>
      <c r="P49" s="168" t="s">
        <v>109</v>
      </c>
      <c r="Q49" s="29" t="s">
        <v>93</v>
      </c>
      <c r="R49" s="168" t="s">
        <v>109</v>
      </c>
    </row>
    <row r="50" spans="1:18" ht="12">
      <c r="A50" s="58" t="s">
        <v>41</v>
      </c>
      <c r="B50" s="6" t="s">
        <v>36</v>
      </c>
      <c r="C50" s="62" t="s">
        <v>83</v>
      </c>
      <c r="D50" s="65" t="s">
        <v>148</v>
      </c>
      <c r="E50" s="69" t="s">
        <v>28</v>
      </c>
      <c r="F50" s="111">
        <v>3000</v>
      </c>
      <c r="G50" s="17">
        <v>29.5</v>
      </c>
      <c r="H50" s="7">
        <v>28.5</v>
      </c>
      <c r="I50" s="7">
        <v>28.5</v>
      </c>
      <c r="J50" s="18">
        <v>28</v>
      </c>
      <c r="K50" s="103">
        <v>7225</v>
      </c>
      <c r="L50" s="95">
        <v>7094</v>
      </c>
      <c r="M50" s="95">
        <v>6988</v>
      </c>
      <c r="N50" s="96">
        <v>6828</v>
      </c>
      <c r="O50" s="29" t="s">
        <v>93</v>
      </c>
      <c r="P50" s="168" t="s">
        <v>109</v>
      </c>
      <c r="Q50" s="29" t="s">
        <v>93</v>
      </c>
      <c r="R50" s="168" t="s">
        <v>109</v>
      </c>
    </row>
    <row r="51" spans="1:18" ht="12">
      <c r="A51" s="58" t="s">
        <v>41</v>
      </c>
      <c r="B51" s="6" t="s">
        <v>36</v>
      </c>
      <c r="C51" s="62" t="s">
        <v>83</v>
      </c>
      <c r="D51" s="65" t="s">
        <v>148</v>
      </c>
      <c r="E51" s="69" t="s">
        <v>29</v>
      </c>
      <c r="F51" s="111">
        <v>3000</v>
      </c>
      <c r="G51" s="17">
        <v>30.5</v>
      </c>
      <c r="H51" s="7">
        <v>30</v>
      </c>
      <c r="I51" s="7">
        <v>30</v>
      </c>
      <c r="J51" s="18">
        <v>29</v>
      </c>
      <c r="K51" s="103">
        <v>7622</v>
      </c>
      <c r="L51" s="95">
        <v>7470</v>
      </c>
      <c r="M51" s="95">
        <v>7348</v>
      </c>
      <c r="N51" s="96">
        <v>7166</v>
      </c>
      <c r="O51" s="29" t="s">
        <v>93</v>
      </c>
      <c r="P51" s="168" t="s">
        <v>109</v>
      </c>
      <c r="Q51" s="29" t="s">
        <v>93</v>
      </c>
      <c r="R51" s="168" t="s">
        <v>109</v>
      </c>
    </row>
    <row r="52" spans="1:18" ht="12">
      <c r="A52" s="58" t="s">
        <v>41</v>
      </c>
      <c r="B52" s="6" t="s">
        <v>36</v>
      </c>
      <c r="C52" s="62" t="s">
        <v>83</v>
      </c>
      <c r="D52" s="65" t="s">
        <v>148</v>
      </c>
      <c r="E52" s="69">
        <v>-18</v>
      </c>
      <c r="F52" s="111">
        <v>3000</v>
      </c>
      <c r="G52" s="17">
        <v>32</v>
      </c>
      <c r="H52" s="7">
        <v>30.5</v>
      </c>
      <c r="I52" s="7">
        <v>30</v>
      </c>
      <c r="J52" s="18">
        <v>29.5</v>
      </c>
      <c r="K52" s="103">
        <v>7774</v>
      </c>
      <c r="L52" s="95">
        <v>7615</v>
      </c>
      <c r="M52" s="95">
        <v>7486</v>
      </c>
      <c r="N52" s="96">
        <v>7295</v>
      </c>
      <c r="O52" s="29" t="s">
        <v>93</v>
      </c>
      <c r="P52" s="168" t="s">
        <v>109</v>
      </c>
      <c r="Q52" s="29" t="s">
        <v>93</v>
      </c>
      <c r="R52" s="168" t="s">
        <v>109</v>
      </c>
    </row>
    <row r="53" spans="1:18" ht="12">
      <c r="A53" s="58" t="s">
        <v>41</v>
      </c>
      <c r="B53" s="6" t="s">
        <v>32</v>
      </c>
      <c r="C53" s="62" t="s">
        <v>32</v>
      </c>
      <c r="D53" s="15" t="s">
        <v>35</v>
      </c>
      <c r="E53" s="69" t="s">
        <v>28</v>
      </c>
      <c r="F53" s="131">
        <v>1500</v>
      </c>
      <c r="G53" s="105">
        <v>25.5</v>
      </c>
      <c r="H53" s="94">
        <v>24.5</v>
      </c>
      <c r="I53" s="94">
        <v>23</v>
      </c>
      <c r="J53" s="106">
        <v>21.5</v>
      </c>
      <c r="K53" s="103">
        <v>6235</v>
      </c>
      <c r="L53" s="95">
        <v>5923</v>
      </c>
      <c r="M53" s="95">
        <v>5674</v>
      </c>
      <c r="N53" s="96">
        <v>5300</v>
      </c>
      <c r="O53" s="29" t="s">
        <v>127</v>
      </c>
      <c r="P53" s="259">
        <v>5</v>
      </c>
      <c r="Q53" s="29" t="s">
        <v>127</v>
      </c>
      <c r="R53" s="251" t="s">
        <v>122</v>
      </c>
    </row>
    <row r="54" spans="1:18" ht="12">
      <c r="A54" s="58" t="s">
        <v>41</v>
      </c>
      <c r="B54" s="6" t="s">
        <v>32</v>
      </c>
      <c r="C54" s="62" t="s">
        <v>32</v>
      </c>
      <c r="D54" s="15" t="s">
        <v>35</v>
      </c>
      <c r="E54" s="69" t="s">
        <v>29</v>
      </c>
      <c r="F54" s="131">
        <v>1500</v>
      </c>
      <c r="G54" s="105">
        <v>29</v>
      </c>
      <c r="H54" s="94">
        <v>27.5</v>
      </c>
      <c r="I54" s="94">
        <v>26.5</v>
      </c>
      <c r="J54" s="106">
        <v>25</v>
      </c>
      <c r="K54" s="103">
        <v>7171</v>
      </c>
      <c r="L54" s="95">
        <v>6812</v>
      </c>
      <c r="M54" s="95">
        <v>6525</v>
      </c>
      <c r="N54" s="96">
        <v>6095</v>
      </c>
      <c r="O54" s="29" t="s">
        <v>127</v>
      </c>
      <c r="P54" s="259">
        <v>5</v>
      </c>
      <c r="Q54" s="29" t="s">
        <v>127</v>
      </c>
      <c r="R54" s="251" t="s">
        <v>122</v>
      </c>
    </row>
    <row r="55" spans="1:18" ht="12">
      <c r="A55" s="58" t="s">
        <v>41</v>
      </c>
      <c r="B55" s="6" t="s">
        <v>32</v>
      </c>
      <c r="C55" s="62" t="s">
        <v>32</v>
      </c>
      <c r="D55" s="15" t="s">
        <v>35</v>
      </c>
      <c r="E55" s="69">
        <v>-18</v>
      </c>
      <c r="F55" s="111">
        <v>1500</v>
      </c>
      <c r="G55" s="17">
        <v>30.5</v>
      </c>
      <c r="H55" s="7">
        <v>29</v>
      </c>
      <c r="I55" s="7">
        <v>28</v>
      </c>
      <c r="J55" s="18">
        <v>26</v>
      </c>
      <c r="K55" s="103">
        <v>7529</v>
      </c>
      <c r="L55" s="95">
        <v>7152</v>
      </c>
      <c r="M55" s="95">
        <v>6851</v>
      </c>
      <c r="N55" s="96">
        <v>6399</v>
      </c>
      <c r="O55" s="29" t="s">
        <v>93</v>
      </c>
      <c r="P55" s="259">
        <v>5</v>
      </c>
      <c r="Q55" s="29" t="s">
        <v>93</v>
      </c>
      <c r="R55" s="251" t="s">
        <v>122</v>
      </c>
    </row>
    <row r="56" spans="1:18" ht="12">
      <c r="A56" s="58" t="s">
        <v>41</v>
      </c>
      <c r="B56" s="6" t="s">
        <v>56</v>
      </c>
      <c r="C56" s="62" t="s">
        <v>56</v>
      </c>
      <c r="D56" s="15" t="s">
        <v>35</v>
      </c>
      <c r="E56" s="69" t="s">
        <v>28</v>
      </c>
      <c r="F56" s="131">
        <v>1500</v>
      </c>
      <c r="G56" s="105">
        <v>17.5</v>
      </c>
      <c r="H56" s="94">
        <v>16.5</v>
      </c>
      <c r="I56" s="94">
        <v>16</v>
      </c>
      <c r="J56" s="106">
        <v>14.5</v>
      </c>
      <c r="K56" s="103">
        <v>4157</v>
      </c>
      <c r="L56" s="95">
        <v>3949</v>
      </c>
      <c r="M56" s="95">
        <v>3783</v>
      </c>
      <c r="N56" s="96">
        <v>3534</v>
      </c>
      <c r="O56" s="29" t="s">
        <v>93</v>
      </c>
      <c r="P56" s="259">
        <v>3</v>
      </c>
      <c r="Q56" s="29" t="s">
        <v>93</v>
      </c>
      <c r="R56" s="251" t="s">
        <v>115</v>
      </c>
    </row>
    <row r="57" spans="1:18" ht="12">
      <c r="A57" s="58" t="s">
        <v>41</v>
      </c>
      <c r="B57" s="6" t="s">
        <v>56</v>
      </c>
      <c r="C57" s="62" t="s">
        <v>56</v>
      </c>
      <c r="D57" s="15" t="s">
        <v>35</v>
      </c>
      <c r="E57" s="69" t="s">
        <v>29</v>
      </c>
      <c r="F57" s="131">
        <v>1500</v>
      </c>
      <c r="G57" s="105">
        <v>19.5</v>
      </c>
      <c r="H57" s="94">
        <v>18.5</v>
      </c>
      <c r="I57" s="94">
        <v>18</v>
      </c>
      <c r="J57" s="106">
        <v>17</v>
      </c>
      <c r="K57" s="103">
        <v>4780</v>
      </c>
      <c r="L57" s="95">
        <v>4542</v>
      </c>
      <c r="M57" s="95">
        <v>4350</v>
      </c>
      <c r="N57" s="96">
        <v>4063</v>
      </c>
      <c r="O57" s="29" t="s">
        <v>93</v>
      </c>
      <c r="P57" s="259">
        <v>3</v>
      </c>
      <c r="Q57" s="29" t="s">
        <v>93</v>
      </c>
      <c r="R57" s="251" t="s">
        <v>115</v>
      </c>
    </row>
    <row r="58" spans="1:18" ht="12">
      <c r="A58" s="58" t="s">
        <v>41</v>
      </c>
      <c r="B58" s="6" t="s">
        <v>56</v>
      </c>
      <c r="C58" s="62" t="s">
        <v>56</v>
      </c>
      <c r="D58" s="15" t="s">
        <v>35</v>
      </c>
      <c r="E58" s="69">
        <v>-18</v>
      </c>
      <c r="F58" s="111">
        <v>1500</v>
      </c>
      <c r="G58" s="17">
        <v>20.5</v>
      </c>
      <c r="H58" s="7">
        <v>19.5</v>
      </c>
      <c r="I58" s="7">
        <v>19</v>
      </c>
      <c r="J58" s="18">
        <v>17.5</v>
      </c>
      <c r="K58" s="103">
        <v>5020</v>
      </c>
      <c r="L58" s="95">
        <v>4768</v>
      </c>
      <c r="M58" s="95">
        <v>4567</v>
      </c>
      <c r="N58" s="96">
        <v>4267</v>
      </c>
      <c r="O58" s="29" t="s">
        <v>93</v>
      </c>
      <c r="P58" s="259">
        <v>3</v>
      </c>
      <c r="Q58" s="29" t="s">
        <v>93</v>
      </c>
      <c r="R58" s="251" t="s">
        <v>115</v>
      </c>
    </row>
    <row r="59" spans="1:18" ht="12">
      <c r="A59" s="58" t="s">
        <v>41</v>
      </c>
      <c r="B59" s="6" t="s">
        <v>32</v>
      </c>
      <c r="C59" s="62" t="s">
        <v>57</v>
      </c>
      <c r="D59" s="65" t="s">
        <v>148</v>
      </c>
      <c r="E59" s="69" t="s">
        <v>28</v>
      </c>
      <c r="F59" s="131">
        <v>6000</v>
      </c>
      <c r="G59" s="105">
        <v>63</v>
      </c>
      <c r="H59" s="94">
        <v>59.5</v>
      </c>
      <c r="I59" s="94">
        <v>57.5</v>
      </c>
      <c r="J59" s="106">
        <v>53.5</v>
      </c>
      <c r="K59" s="103">
        <v>15611</v>
      </c>
      <c r="L59" s="95">
        <v>14831</v>
      </c>
      <c r="M59" s="95">
        <v>14206</v>
      </c>
      <c r="N59" s="96">
        <v>13270</v>
      </c>
      <c r="O59" s="29" t="s">
        <v>127</v>
      </c>
      <c r="P59" s="168" t="s">
        <v>109</v>
      </c>
      <c r="Q59" s="29" t="s">
        <v>127</v>
      </c>
      <c r="R59" s="168" t="s">
        <v>109</v>
      </c>
    </row>
    <row r="60" spans="1:18" ht="12">
      <c r="A60" s="58" t="s">
        <v>41</v>
      </c>
      <c r="B60" s="6" t="s">
        <v>32</v>
      </c>
      <c r="C60" s="62" t="s">
        <v>57</v>
      </c>
      <c r="D60" s="65" t="s">
        <v>148</v>
      </c>
      <c r="E60" s="69" t="s">
        <v>29</v>
      </c>
      <c r="F60" s="131">
        <v>6000</v>
      </c>
      <c r="G60" s="105">
        <v>73.5</v>
      </c>
      <c r="H60" s="94">
        <v>70</v>
      </c>
      <c r="I60" s="94">
        <v>66.5</v>
      </c>
      <c r="J60" s="106">
        <v>62</v>
      </c>
      <c r="K60" s="103">
        <v>18201</v>
      </c>
      <c r="L60" s="95">
        <v>17291</v>
      </c>
      <c r="M60" s="95">
        <v>16563</v>
      </c>
      <c r="N60" s="96">
        <v>15471</v>
      </c>
      <c r="O60" s="29" t="s">
        <v>127</v>
      </c>
      <c r="P60" s="168" t="s">
        <v>109</v>
      </c>
      <c r="Q60" s="29" t="s">
        <v>127</v>
      </c>
      <c r="R60" s="168" t="s">
        <v>109</v>
      </c>
    </row>
    <row r="61" spans="1:18" ht="12.75" thickBot="1">
      <c r="A61" s="58" t="s">
        <v>41</v>
      </c>
      <c r="B61" s="13" t="s">
        <v>32</v>
      </c>
      <c r="C61" s="63" t="s">
        <v>57</v>
      </c>
      <c r="D61" s="16" t="s">
        <v>148</v>
      </c>
      <c r="E61" s="70">
        <v>-18</v>
      </c>
      <c r="F61" s="112">
        <v>6000</v>
      </c>
      <c r="G61" s="19">
        <v>77</v>
      </c>
      <c r="H61" s="20">
        <v>73</v>
      </c>
      <c r="I61" s="20">
        <v>70</v>
      </c>
      <c r="J61" s="21">
        <v>65.5</v>
      </c>
      <c r="K61" s="104">
        <v>19111</v>
      </c>
      <c r="L61" s="98">
        <v>18155</v>
      </c>
      <c r="M61" s="98">
        <v>17391</v>
      </c>
      <c r="N61" s="99">
        <v>16244</v>
      </c>
      <c r="O61" s="29" t="s">
        <v>93</v>
      </c>
      <c r="P61" s="169" t="s">
        <v>109</v>
      </c>
      <c r="Q61" s="29" t="s">
        <v>93</v>
      </c>
      <c r="R61" s="169" t="s">
        <v>109</v>
      </c>
    </row>
    <row r="62" spans="1:18" ht="12">
      <c r="A62" s="296" t="s">
        <v>59</v>
      </c>
      <c r="B62" s="297"/>
      <c r="C62" s="297"/>
      <c r="D62" s="297"/>
      <c r="E62" s="297"/>
      <c r="F62" s="298"/>
      <c r="G62" s="298"/>
      <c r="H62" s="298"/>
      <c r="I62" s="298"/>
      <c r="J62" s="298"/>
      <c r="K62" s="298"/>
      <c r="L62" s="298"/>
      <c r="M62" s="298"/>
      <c r="N62" s="298"/>
      <c r="O62" s="297"/>
      <c r="P62" s="297"/>
      <c r="Q62" s="297"/>
      <c r="R62" s="299"/>
    </row>
    <row r="63" spans="1:18" ht="12">
      <c r="A63" s="300" t="s">
        <v>60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2"/>
    </row>
    <row r="64" spans="1:18" ht="12">
      <c r="A64" s="300" t="s">
        <v>160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2"/>
    </row>
    <row r="65" spans="1:18" ht="15" customHeight="1">
      <c r="A65" s="303" t="s">
        <v>61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5"/>
    </row>
    <row r="66" spans="1:18" ht="12">
      <c r="A66" s="198" t="s">
        <v>71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200"/>
    </row>
    <row r="67" spans="1:18" ht="12">
      <c r="A67" s="198" t="s">
        <v>69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00"/>
    </row>
    <row r="68" spans="1:18" ht="12">
      <c r="A68" s="198" t="s">
        <v>70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200"/>
    </row>
    <row r="69" spans="1:18" ht="12">
      <c r="A69" s="53" t="s">
        <v>62</v>
      </c>
      <c r="B69" s="52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spans="1:18" ht="21.75" customHeight="1">
      <c r="A70" s="293" t="s">
        <v>155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5"/>
    </row>
    <row r="71" spans="1:18" ht="15" customHeight="1">
      <c r="A71" s="293" t="s">
        <v>64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5"/>
    </row>
    <row r="72" spans="1:18" ht="15" customHeight="1">
      <c r="A72" s="293" t="s">
        <v>74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5"/>
    </row>
    <row r="73" spans="1:18" ht="15" customHeight="1">
      <c r="A73" s="293" t="s">
        <v>75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5"/>
    </row>
    <row r="74" spans="1:18" ht="15" customHeight="1">
      <c r="A74" s="293" t="s">
        <v>76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5"/>
    </row>
    <row r="75" spans="1:18" ht="15" customHeight="1">
      <c r="A75" s="293" t="s">
        <v>150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195"/>
    </row>
    <row r="76" spans="1:18" ht="15" customHeight="1">
      <c r="A76" s="308" t="s">
        <v>77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10"/>
    </row>
    <row r="77" spans="1:18" ht="15" customHeight="1">
      <c r="A77" s="293" t="s">
        <v>65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5"/>
    </row>
    <row r="78" spans="1:18" ht="15" customHeight="1">
      <c r="A78" s="293" t="s">
        <v>159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5"/>
    </row>
    <row r="79" spans="1:18" ht="15" customHeight="1">
      <c r="A79" s="293" t="s">
        <v>78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5"/>
    </row>
    <row r="80" spans="1:18" ht="15" customHeight="1">
      <c r="A80" s="293" t="s">
        <v>161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5"/>
    </row>
    <row r="81" spans="1:18" ht="15" customHeight="1">
      <c r="A81" s="293" t="s">
        <v>66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5"/>
    </row>
    <row r="82" spans="1:18" ht="22.5" customHeight="1">
      <c r="A82" s="293" t="s">
        <v>72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5"/>
    </row>
    <row r="83" spans="1:18" ht="15" customHeight="1">
      <c r="A83" s="293" t="s">
        <v>67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5"/>
    </row>
    <row r="84" spans="1:18" ht="15" customHeight="1">
      <c r="A84" s="293" t="s">
        <v>153</v>
      </c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5"/>
    </row>
    <row r="85" spans="1:18" ht="15" customHeight="1">
      <c r="A85" s="293" t="s">
        <v>68</v>
      </c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5"/>
    </row>
    <row r="86" spans="1:18" ht="15.75" customHeight="1">
      <c r="A86" s="293" t="s">
        <v>73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5"/>
    </row>
    <row r="87" spans="1:18" ht="15.75" customHeight="1" thickBo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306" t="s">
        <v>152</v>
      </c>
      <c r="Q87" s="306"/>
      <c r="R87" s="307"/>
    </row>
  </sheetData>
  <sheetProtection/>
  <autoFilter ref="A6:R87"/>
  <mergeCells count="37">
    <mergeCell ref="P87:R87"/>
    <mergeCell ref="A81:R81"/>
    <mergeCell ref="A82:R82"/>
    <mergeCell ref="A83:R83"/>
    <mergeCell ref="A84:R84"/>
    <mergeCell ref="A85:R85"/>
    <mergeCell ref="A86:R86"/>
    <mergeCell ref="A74:R74"/>
    <mergeCell ref="A76:R76"/>
    <mergeCell ref="A77:R77"/>
    <mergeCell ref="A78:R78"/>
    <mergeCell ref="A79:R79"/>
    <mergeCell ref="A80:R80"/>
    <mergeCell ref="A75:Q75"/>
    <mergeCell ref="A63:R63"/>
    <mergeCell ref="A65:R65"/>
    <mergeCell ref="A70:R70"/>
    <mergeCell ref="A71:R71"/>
    <mergeCell ref="A72:R72"/>
    <mergeCell ref="A73:R73"/>
    <mergeCell ref="A64:R64"/>
    <mergeCell ref="F5:F6"/>
    <mergeCell ref="G5:J5"/>
    <mergeCell ref="K5:N5"/>
    <mergeCell ref="O5:P5"/>
    <mergeCell ref="Q5:R5"/>
    <mergeCell ref="A62:R62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81"/>
  <sheetViews>
    <sheetView zoomScale="90" zoomScaleNormal="90" zoomScalePageLayoutView="0" workbookViewId="0" topLeftCell="A1">
      <selection activeCell="A57" sqref="A57:R76"/>
    </sheetView>
  </sheetViews>
  <sheetFormatPr defaultColWidth="9.140625" defaultRowHeight="15"/>
  <cols>
    <col min="1" max="1" width="10.0039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22.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86" t="s">
        <v>22</v>
      </c>
      <c r="P6" s="87" t="s">
        <v>23</v>
      </c>
      <c r="Q6" s="86" t="s">
        <v>22</v>
      </c>
      <c r="R6" s="87" t="s">
        <v>23</v>
      </c>
    </row>
    <row r="7" spans="1:18" ht="12">
      <c r="A7" s="58" t="s">
        <v>38</v>
      </c>
      <c r="B7" s="58" t="s">
        <v>38</v>
      </c>
      <c r="C7" s="59" t="s">
        <v>80</v>
      </c>
      <c r="D7" s="64" t="s">
        <v>148</v>
      </c>
      <c r="E7" s="68" t="s">
        <v>28</v>
      </c>
      <c r="F7" s="109">
        <v>1500</v>
      </c>
      <c r="G7" s="135">
        <v>1.5</v>
      </c>
      <c r="H7" s="136">
        <v>1.5</v>
      </c>
      <c r="I7" s="136">
        <v>1.5</v>
      </c>
      <c r="J7" s="137">
        <v>1.5</v>
      </c>
      <c r="K7" s="138">
        <v>268</v>
      </c>
      <c r="L7" s="129">
        <v>268</v>
      </c>
      <c r="M7" s="129">
        <v>268</v>
      </c>
      <c r="N7" s="166">
        <v>268</v>
      </c>
      <c r="O7" s="170" t="s">
        <v>109</v>
      </c>
      <c r="P7" s="171" t="s">
        <v>109</v>
      </c>
      <c r="Q7" s="174" t="s">
        <v>109</v>
      </c>
      <c r="R7" s="171" t="s">
        <v>109</v>
      </c>
    </row>
    <row r="8" spans="1:18" ht="12">
      <c r="A8" s="58" t="s">
        <v>38</v>
      </c>
      <c r="B8" s="57" t="s">
        <v>38</v>
      </c>
      <c r="C8" s="60" t="s">
        <v>80</v>
      </c>
      <c r="D8" s="65" t="s">
        <v>148</v>
      </c>
      <c r="E8" s="69" t="s">
        <v>29</v>
      </c>
      <c r="F8" s="111">
        <v>1500</v>
      </c>
      <c r="G8" s="105">
        <v>1.5</v>
      </c>
      <c r="H8" s="94">
        <v>1.5</v>
      </c>
      <c r="I8" s="94">
        <v>1.5</v>
      </c>
      <c r="J8" s="106">
        <v>1.5</v>
      </c>
      <c r="K8" s="139">
        <v>268</v>
      </c>
      <c r="L8" s="95">
        <v>268</v>
      </c>
      <c r="M8" s="95">
        <v>268</v>
      </c>
      <c r="N8" s="164">
        <v>268</v>
      </c>
      <c r="O8" s="172" t="s">
        <v>109</v>
      </c>
      <c r="P8" s="30" t="s">
        <v>109</v>
      </c>
      <c r="Q8" s="175" t="s">
        <v>109</v>
      </c>
      <c r="R8" s="30" t="s">
        <v>109</v>
      </c>
    </row>
    <row r="9" spans="1:18" ht="12">
      <c r="A9" s="58" t="s">
        <v>38</v>
      </c>
      <c r="B9" s="57" t="s">
        <v>38</v>
      </c>
      <c r="C9" s="60" t="s">
        <v>80</v>
      </c>
      <c r="D9" s="65" t="s">
        <v>148</v>
      </c>
      <c r="E9" s="69">
        <v>-18</v>
      </c>
      <c r="F9" s="111">
        <v>1500</v>
      </c>
      <c r="G9" s="105">
        <v>1.5</v>
      </c>
      <c r="H9" s="94">
        <v>1.5</v>
      </c>
      <c r="I9" s="94">
        <v>1.5</v>
      </c>
      <c r="J9" s="106">
        <v>1.5</v>
      </c>
      <c r="K9" s="139">
        <v>268</v>
      </c>
      <c r="L9" s="95">
        <v>268</v>
      </c>
      <c r="M9" s="95">
        <v>268</v>
      </c>
      <c r="N9" s="164">
        <v>268</v>
      </c>
      <c r="O9" s="172" t="s">
        <v>109</v>
      </c>
      <c r="P9" s="30" t="s">
        <v>109</v>
      </c>
      <c r="Q9" s="175" t="s">
        <v>109</v>
      </c>
      <c r="R9" s="30" t="s">
        <v>109</v>
      </c>
    </row>
    <row r="10" spans="1:18" ht="12">
      <c r="A10" s="58" t="s">
        <v>38</v>
      </c>
      <c r="B10" s="9" t="s">
        <v>25</v>
      </c>
      <c r="C10" s="61" t="s">
        <v>26</v>
      </c>
      <c r="D10" s="65" t="s">
        <v>148</v>
      </c>
      <c r="E10" s="68" t="s">
        <v>28</v>
      </c>
      <c r="F10" s="131">
        <v>3000</v>
      </c>
      <c r="G10" s="105">
        <v>28</v>
      </c>
      <c r="H10" s="94">
        <v>26.5</v>
      </c>
      <c r="I10" s="94">
        <v>25.5</v>
      </c>
      <c r="J10" s="106">
        <v>24</v>
      </c>
      <c r="K10" s="139">
        <v>6960</v>
      </c>
      <c r="L10" s="95">
        <v>6612</v>
      </c>
      <c r="M10" s="95">
        <v>6333</v>
      </c>
      <c r="N10" s="164">
        <v>5916</v>
      </c>
      <c r="O10" s="172" t="s">
        <v>109</v>
      </c>
      <c r="P10" s="30" t="s">
        <v>109</v>
      </c>
      <c r="Q10" s="175" t="s">
        <v>109</v>
      </c>
      <c r="R10" s="30" t="s">
        <v>109</v>
      </c>
    </row>
    <row r="11" spans="1:18" ht="12">
      <c r="A11" s="58" t="s">
        <v>38</v>
      </c>
      <c r="B11" s="6" t="s">
        <v>25</v>
      </c>
      <c r="C11" s="62" t="s">
        <v>26</v>
      </c>
      <c r="D11" s="65" t="s">
        <v>148</v>
      </c>
      <c r="E11" s="69" t="s">
        <v>29</v>
      </c>
      <c r="F11" s="131">
        <v>3000</v>
      </c>
      <c r="G11" s="105">
        <v>34</v>
      </c>
      <c r="H11" s="94">
        <v>32</v>
      </c>
      <c r="I11" s="94">
        <v>31</v>
      </c>
      <c r="J11" s="106">
        <v>29</v>
      </c>
      <c r="K11" s="139">
        <v>8400</v>
      </c>
      <c r="L11" s="95">
        <v>7980</v>
      </c>
      <c r="M11" s="95">
        <v>7644</v>
      </c>
      <c r="N11" s="164">
        <v>7140</v>
      </c>
      <c r="O11" s="172" t="s">
        <v>109</v>
      </c>
      <c r="P11" s="30" t="s">
        <v>109</v>
      </c>
      <c r="Q11" s="175" t="s">
        <v>109</v>
      </c>
      <c r="R11" s="30" t="s">
        <v>109</v>
      </c>
    </row>
    <row r="12" spans="1:18" ht="12">
      <c r="A12" s="58" t="s">
        <v>38</v>
      </c>
      <c r="B12" s="6" t="s">
        <v>25</v>
      </c>
      <c r="C12" s="62" t="s">
        <v>26</v>
      </c>
      <c r="D12" s="65" t="s">
        <v>148</v>
      </c>
      <c r="E12" s="69">
        <v>-18</v>
      </c>
      <c r="F12" s="111">
        <v>3000</v>
      </c>
      <c r="G12" s="105">
        <v>35.5</v>
      </c>
      <c r="H12" s="94">
        <v>34</v>
      </c>
      <c r="I12" s="94">
        <v>32.5</v>
      </c>
      <c r="J12" s="106">
        <v>30</v>
      </c>
      <c r="K12" s="139">
        <v>8820</v>
      </c>
      <c r="L12" s="95">
        <v>8379</v>
      </c>
      <c r="M12" s="95">
        <v>8026</v>
      </c>
      <c r="N12" s="164">
        <v>7497</v>
      </c>
      <c r="O12" s="172" t="s">
        <v>109</v>
      </c>
      <c r="P12" s="30" t="s">
        <v>109</v>
      </c>
      <c r="Q12" s="175" t="s">
        <v>109</v>
      </c>
      <c r="R12" s="30" t="s">
        <v>109</v>
      </c>
    </row>
    <row r="13" spans="1:18" ht="12">
      <c r="A13" s="58" t="s">
        <v>38</v>
      </c>
      <c r="B13" s="6" t="s">
        <v>32</v>
      </c>
      <c r="C13" s="62" t="s">
        <v>33</v>
      </c>
      <c r="D13" s="65" t="s">
        <v>148</v>
      </c>
      <c r="E13" s="69" t="s">
        <v>28</v>
      </c>
      <c r="F13" s="131">
        <v>6000</v>
      </c>
      <c r="G13" s="105">
        <v>36.5</v>
      </c>
      <c r="H13" s="94">
        <v>34.5</v>
      </c>
      <c r="I13" s="94">
        <v>33.5</v>
      </c>
      <c r="J13" s="106">
        <v>31</v>
      </c>
      <c r="K13" s="139">
        <v>9080</v>
      </c>
      <c r="L13" s="95">
        <v>8626</v>
      </c>
      <c r="M13" s="95">
        <v>8262</v>
      </c>
      <c r="N13" s="164">
        <v>7718</v>
      </c>
      <c r="O13" s="172" t="s">
        <v>109</v>
      </c>
      <c r="P13" s="30" t="s">
        <v>109</v>
      </c>
      <c r="Q13" s="175" t="s">
        <v>109</v>
      </c>
      <c r="R13" s="30" t="s">
        <v>109</v>
      </c>
    </row>
    <row r="14" spans="1:18" ht="12">
      <c r="A14" s="58" t="s">
        <v>38</v>
      </c>
      <c r="B14" s="6" t="s">
        <v>32</v>
      </c>
      <c r="C14" s="62" t="s">
        <v>33</v>
      </c>
      <c r="D14" s="65" t="s">
        <v>148</v>
      </c>
      <c r="E14" s="69" t="s">
        <v>29</v>
      </c>
      <c r="F14" s="131">
        <v>6000</v>
      </c>
      <c r="G14" s="105">
        <v>42.5</v>
      </c>
      <c r="H14" s="94">
        <v>40.5</v>
      </c>
      <c r="I14" s="94">
        <v>38.5</v>
      </c>
      <c r="J14" s="106">
        <v>36</v>
      </c>
      <c r="K14" s="139">
        <v>10536</v>
      </c>
      <c r="L14" s="95">
        <v>10009</v>
      </c>
      <c r="M14" s="95">
        <v>9588</v>
      </c>
      <c r="N14" s="164">
        <v>8956</v>
      </c>
      <c r="O14" s="172" t="s">
        <v>109</v>
      </c>
      <c r="P14" s="30" t="s">
        <v>109</v>
      </c>
      <c r="Q14" s="175" t="s">
        <v>109</v>
      </c>
      <c r="R14" s="30" t="s">
        <v>109</v>
      </c>
    </row>
    <row r="15" spans="1:18" ht="12">
      <c r="A15" s="58" t="s">
        <v>38</v>
      </c>
      <c r="B15" s="6" t="s">
        <v>34</v>
      </c>
      <c r="C15" s="62" t="s">
        <v>34</v>
      </c>
      <c r="D15" s="15" t="s">
        <v>35</v>
      </c>
      <c r="E15" s="69" t="s">
        <v>28</v>
      </c>
      <c r="F15" s="131">
        <v>1500</v>
      </c>
      <c r="G15" s="105">
        <v>21</v>
      </c>
      <c r="H15" s="94">
        <v>20</v>
      </c>
      <c r="I15" s="94">
        <v>19</v>
      </c>
      <c r="J15" s="106">
        <v>18</v>
      </c>
      <c r="K15" s="139">
        <v>5179</v>
      </c>
      <c r="L15" s="95">
        <v>4920</v>
      </c>
      <c r="M15" s="95">
        <v>4713</v>
      </c>
      <c r="N15" s="164">
        <v>4402</v>
      </c>
      <c r="O15" s="172" t="s">
        <v>109</v>
      </c>
      <c r="P15" s="30" t="s">
        <v>109</v>
      </c>
      <c r="Q15" s="175" t="s">
        <v>109</v>
      </c>
      <c r="R15" s="30" t="s">
        <v>109</v>
      </c>
    </row>
    <row r="16" spans="1:18" ht="12">
      <c r="A16" s="58" t="s">
        <v>38</v>
      </c>
      <c r="B16" s="6" t="s">
        <v>34</v>
      </c>
      <c r="C16" s="62" t="s">
        <v>34</v>
      </c>
      <c r="D16" s="15" t="s">
        <v>35</v>
      </c>
      <c r="E16" s="69" t="s">
        <v>29</v>
      </c>
      <c r="F16" s="131">
        <v>1500</v>
      </c>
      <c r="G16" s="105">
        <v>24</v>
      </c>
      <c r="H16" s="94">
        <v>23</v>
      </c>
      <c r="I16" s="94">
        <v>22</v>
      </c>
      <c r="J16" s="106">
        <v>20.5</v>
      </c>
      <c r="K16" s="139">
        <v>5956</v>
      </c>
      <c r="L16" s="95">
        <v>5658</v>
      </c>
      <c r="M16" s="95">
        <v>5420</v>
      </c>
      <c r="N16" s="164">
        <v>5063</v>
      </c>
      <c r="O16" s="172" t="s">
        <v>109</v>
      </c>
      <c r="P16" s="30" t="s">
        <v>109</v>
      </c>
      <c r="Q16" s="175" t="s">
        <v>109</v>
      </c>
      <c r="R16" s="30" t="s">
        <v>109</v>
      </c>
    </row>
    <row r="17" spans="1:18" ht="12">
      <c r="A17" s="58" t="s">
        <v>38</v>
      </c>
      <c r="B17" s="6" t="s">
        <v>34</v>
      </c>
      <c r="C17" s="62" t="s">
        <v>34</v>
      </c>
      <c r="D17" s="15" t="s">
        <v>35</v>
      </c>
      <c r="E17" s="69">
        <v>-18</v>
      </c>
      <c r="F17" s="111">
        <v>1500</v>
      </c>
      <c r="G17" s="105">
        <v>25</v>
      </c>
      <c r="H17" s="94">
        <v>24</v>
      </c>
      <c r="I17" s="94">
        <v>23</v>
      </c>
      <c r="J17" s="106">
        <v>21.5</v>
      </c>
      <c r="K17" s="139">
        <v>6254</v>
      </c>
      <c r="L17" s="95">
        <v>5941</v>
      </c>
      <c r="M17" s="95">
        <v>5691</v>
      </c>
      <c r="N17" s="164">
        <v>5316</v>
      </c>
      <c r="O17" s="172" t="s">
        <v>109</v>
      </c>
      <c r="P17" s="30" t="s">
        <v>109</v>
      </c>
      <c r="Q17" s="175" t="s">
        <v>109</v>
      </c>
      <c r="R17" s="30" t="s">
        <v>109</v>
      </c>
    </row>
    <row r="18" spans="1:18" ht="12">
      <c r="A18" s="58" t="s">
        <v>38</v>
      </c>
      <c r="B18" s="6" t="s">
        <v>36</v>
      </c>
      <c r="C18" s="62" t="s">
        <v>36</v>
      </c>
      <c r="D18" s="15" t="s">
        <v>35</v>
      </c>
      <c r="E18" s="69" t="s">
        <v>28</v>
      </c>
      <c r="F18" s="131">
        <v>1500</v>
      </c>
      <c r="G18" s="105">
        <v>7.5</v>
      </c>
      <c r="H18" s="94">
        <v>7</v>
      </c>
      <c r="I18" s="94">
        <v>6.5</v>
      </c>
      <c r="J18" s="106">
        <v>6</v>
      </c>
      <c r="K18" s="139">
        <v>1766</v>
      </c>
      <c r="L18" s="95">
        <v>1678</v>
      </c>
      <c r="M18" s="95">
        <v>1607</v>
      </c>
      <c r="N18" s="164">
        <v>1501</v>
      </c>
      <c r="O18" s="172" t="s">
        <v>109</v>
      </c>
      <c r="P18" s="30" t="s">
        <v>109</v>
      </c>
      <c r="Q18" s="175" t="s">
        <v>109</v>
      </c>
      <c r="R18" s="30" t="s">
        <v>109</v>
      </c>
    </row>
    <row r="19" spans="1:18" ht="12">
      <c r="A19" s="58" t="s">
        <v>38</v>
      </c>
      <c r="B19" s="6" t="s">
        <v>36</v>
      </c>
      <c r="C19" s="62" t="s">
        <v>36</v>
      </c>
      <c r="D19" s="15" t="s">
        <v>35</v>
      </c>
      <c r="E19" s="69" t="s">
        <v>29</v>
      </c>
      <c r="F19" s="131">
        <v>1500</v>
      </c>
      <c r="G19" s="105">
        <v>8.5</v>
      </c>
      <c r="H19" s="94">
        <v>8</v>
      </c>
      <c r="I19" s="94">
        <v>7.5</v>
      </c>
      <c r="J19" s="106">
        <v>7</v>
      </c>
      <c r="K19" s="139">
        <v>2031</v>
      </c>
      <c r="L19" s="95">
        <v>1929</v>
      </c>
      <c r="M19" s="95">
        <v>1848</v>
      </c>
      <c r="N19" s="164">
        <v>1726</v>
      </c>
      <c r="O19" s="172" t="s">
        <v>109</v>
      </c>
      <c r="P19" s="30" t="s">
        <v>109</v>
      </c>
      <c r="Q19" s="175" t="s">
        <v>109</v>
      </c>
      <c r="R19" s="30" t="s">
        <v>109</v>
      </c>
    </row>
    <row r="20" spans="1:18" ht="12">
      <c r="A20" s="58" t="s">
        <v>38</v>
      </c>
      <c r="B20" s="6" t="s">
        <v>36</v>
      </c>
      <c r="C20" s="62" t="s">
        <v>36</v>
      </c>
      <c r="D20" s="15" t="s">
        <v>35</v>
      </c>
      <c r="E20" s="69">
        <v>-18</v>
      </c>
      <c r="F20" s="111">
        <v>1500</v>
      </c>
      <c r="G20" s="105">
        <v>9</v>
      </c>
      <c r="H20" s="94">
        <v>8.5</v>
      </c>
      <c r="I20" s="94">
        <v>8</v>
      </c>
      <c r="J20" s="106">
        <v>7.5</v>
      </c>
      <c r="K20" s="139">
        <v>2132</v>
      </c>
      <c r="L20" s="95">
        <v>2026</v>
      </c>
      <c r="M20" s="95">
        <v>1940</v>
      </c>
      <c r="N20" s="164">
        <v>1813</v>
      </c>
      <c r="O20" s="172" t="s">
        <v>109</v>
      </c>
      <c r="P20" s="30" t="s">
        <v>109</v>
      </c>
      <c r="Q20" s="175" t="s">
        <v>109</v>
      </c>
      <c r="R20" s="30" t="s">
        <v>109</v>
      </c>
    </row>
    <row r="21" spans="1:18" ht="12">
      <c r="A21" s="58" t="s">
        <v>38</v>
      </c>
      <c r="B21" s="6" t="s">
        <v>25</v>
      </c>
      <c r="C21" s="62" t="s">
        <v>25</v>
      </c>
      <c r="D21" s="15" t="s">
        <v>35</v>
      </c>
      <c r="E21" s="69" t="s">
        <v>28</v>
      </c>
      <c r="F21" s="131">
        <v>1500</v>
      </c>
      <c r="G21" s="105">
        <v>23.5</v>
      </c>
      <c r="H21" s="94">
        <v>22.5</v>
      </c>
      <c r="I21" s="94">
        <v>21.5</v>
      </c>
      <c r="J21" s="106">
        <v>20</v>
      </c>
      <c r="K21" s="139">
        <v>5827</v>
      </c>
      <c r="L21" s="95">
        <v>5535</v>
      </c>
      <c r="M21" s="95">
        <v>5302</v>
      </c>
      <c r="N21" s="164">
        <v>4953</v>
      </c>
      <c r="O21" s="172" t="s">
        <v>109</v>
      </c>
      <c r="P21" s="30" t="s">
        <v>109</v>
      </c>
      <c r="Q21" s="175" t="s">
        <v>109</v>
      </c>
      <c r="R21" s="30" t="s">
        <v>109</v>
      </c>
    </row>
    <row r="22" spans="1:18" ht="12">
      <c r="A22" s="58" t="s">
        <v>38</v>
      </c>
      <c r="B22" s="6" t="s">
        <v>25</v>
      </c>
      <c r="C22" s="62" t="s">
        <v>25</v>
      </c>
      <c r="D22" s="15" t="s">
        <v>35</v>
      </c>
      <c r="E22" s="69" t="s">
        <v>29</v>
      </c>
      <c r="F22" s="131">
        <v>1500</v>
      </c>
      <c r="G22" s="105">
        <v>27</v>
      </c>
      <c r="H22" s="94">
        <v>25.5</v>
      </c>
      <c r="I22" s="94">
        <v>24.5</v>
      </c>
      <c r="J22" s="106">
        <v>23</v>
      </c>
      <c r="K22" s="139">
        <v>6701</v>
      </c>
      <c r="L22" s="95">
        <v>6366</v>
      </c>
      <c r="M22" s="95">
        <v>6098</v>
      </c>
      <c r="N22" s="164">
        <v>5696</v>
      </c>
      <c r="O22" s="172" t="s">
        <v>109</v>
      </c>
      <c r="P22" s="30" t="s">
        <v>109</v>
      </c>
      <c r="Q22" s="175" t="s">
        <v>109</v>
      </c>
      <c r="R22" s="30" t="s">
        <v>109</v>
      </c>
    </row>
    <row r="23" spans="1:18" ht="12">
      <c r="A23" s="58" t="s">
        <v>38</v>
      </c>
      <c r="B23" s="6" t="s">
        <v>25</v>
      </c>
      <c r="C23" s="62" t="s">
        <v>25</v>
      </c>
      <c r="D23" s="15" t="s">
        <v>35</v>
      </c>
      <c r="E23" s="69">
        <v>-18</v>
      </c>
      <c r="F23" s="111">
        <v>1500</v>
      </c>
      <c r="G23" s="105">
        <v>28.5</v>
      </c>
      <c r="H23" s="94">
        <v>27</v>
      </c>
      <c r="I23" s="94">
        <v>26</v>
      </c>
      <c r="J23" s="106">
        <v>24</v>
      </c>
      <c r="K23" s="139">
        <v>7036</v>
      </c>
      <c r="L23" s="95">
        <v>6684</v>
      </c>
      <c r="M23" s="95">
        <v>6402</v>
      </c>
      <c r="N23" s="164">
        <v>5980</v>
      </c>
      <c r="O23" s="172" t="s">
        <v>109</v>
      </c>
      <c r="P23" s="30" t="s">
        <v>109</v>
      </c>
      <c r="Q23" s="175" t="s">
        <v>109</v>
      </c>
      <c r="R23" s="30" t="s">
        <v>109</v>
      </c>
    </row>
    <row r="24" spans="1:18" ht="12">
      <c r="A24" s="58" t="s">
        <v>38</v>
      </c>
      <c r="B24" s="6" t="s">
        <v>32</v>
      </c>
      <c r="C24" s="62" t="s">
        <v>40</v>
      </c>
      <c r="D24" s="65" t="s">
        <v>148</v>
      </c>
      <c r="E24" s="69" t="s">
        <v>28</v>
      </c>
      <c r="F24" s="131">
        <v>6000</v>
      </c>
      <c r="G24" s="105">
        <v>34</v>
      </c>
      <c r="H24" s="94">
        <v>32.5</v>
      </c>
      <c r="I24" s="94">
        <v>31</v>
      </c>
      <c r="J24" s="106">
        <v>29</v>
      </c>
      <c r="K24" s="139">
        <v>8460</v>
      </c>
      <c r="L24" s="95">
        <v>8037</v>
      </c>
      <c r="M24" s="95">
        <v>7698</v>
      </c>
      <c r="N24" s="164">
        <v>7191</v>
      </c>
      <c r="O24" s="172" t="s">
        <v>109</v>
      </c>
      <c r="P24" s="30" t="s">
        <v>109</v>
      </c>
      <c r="Q24" s="175" t="s">
        <v>109</v>
      </c>
      <c r="R24" s="30" t="s">
        <v>109</v>
      </c>
    </row>
    <row r="25" spans="1:18" ht="12">
      <c r="A25" s="58" t="s">
        <v>38</v>
      </c>
      <c r="B25" s="6" t="s">
        <v>32</v>
      </c>
      <c r="C25" s="62" t="s">
        <v>40</v>
      </c>
      <c r="D25" s="65" t="s">
        <v>148</v>
      </c>
      <c r="E25" s="69" t="s">
        <v>29</v>
      </c>
      <c r="F25" s="131">
        <v>6000</v>
      </c>
      <c r="G25" s="105">
        <v>38.5</v>
      </c>
      <c r="H25" s="94">
        <v>37</v>
      </c>
      <c r="I25" s="94">
        <v>35</v>
      </c>
      <c r="J25" s="106">
        <v>33</v>
      </c>
      <c r="K25" s="139">
        <v>9614</v>
      </c>
      <c r="L25" s="95">
        <v>9133</v>
      </c>
      <c r="M25" s="95">
        <v>8748</v>
      </c>
      <c r="N25" s="164">
        <v>8172</v>
      </c>
      <c r="O25" s="172" t="s">
        <v>109</v>
      </c>
      <c r="P25" s="30" t="s">
        <v>109</v>
      </c>
      <c r="Q25" s="175" t="s">
        <v>109</v>
      </c>
      <c r="R25" s="30" t="s">
        <v>109</v>
      </c>
    </row>
    <row r="26" spans="1:18" ht="12">
      <c r="A26" s="58" t="s">
        <v>38</v>
      </c>
      <c r="B26" s="6" t="s">
        <v>25</v>
      </c>
      <c r="C26" s="62" t="s">
        <v>42</v>
      </c>
      <c r="D26" s="65" t="s">
        <v>148</v>
      </c>
      <c r="E26" s="69" t="s">
        <v>28</v>
      </c>
      <c r="F26" s="111">
        <v>12000</v>
      </c>
      <c r="G26" s="105">
        <v>60.5</v>
      </c>
      <c r="H26" s="94">
        <v>57.5</v>
      </c>
      <c r="I26" s="94">
        <v>55</v>
      </c>
      <c r="J26" s="106">
        <v>51.5</v>
      </c>
      <c r="K26" s="139">
        <v>20711</v>
      </c>
      <c r="L26" s="95">
        <v>19676</v>
      </c>
      <c r="M26" s="95">
        <v>18847</v>
      </c>
      <c r="N26" s="164">
        <v>17605</v>
      </c>
      <c r="O26" s="172" t="s">
        <v>109</v>
      </c>
      <c r="P26" s="30" t="s">
        <v>109</v>
      </c>
      <c r="Q26" s="175" t="s">
        <v>109</v>
      </c>
      <c r="R26" s="30" t="s">
        <v>109</v>
      </c>
    </row>
    <row r="27" spans="1:18" ht="12">
      <c r="A27" s="58" t="s">
        <v>38</v>
      </c>
      <c r="B27" s="6" t="s">
        <v>25</v>
      </c>
      <c r="C27" s="62" t="s">
        <v>42</v>
      </c>
      <c r="D27" s="65" t="s">
        <v>148</v>
      </c>
      <c r="E27" s="69" t="s">
        <v>29</v>
      </c>
      <c r="F27" s="111">
        <v>12000</v>
      </c>
      <c r="G27" s="105">
        <v>77.5</v>
      </c>
      <c r="H27" s="94">
        <v>74</v>
      </c>
      <c r="I27" s="94">
        <v>70.5</v>
      </c>
      <c r="J27" s="106">
        <v>66</v>
      </c>
      <c r="K27" s="139">
        <v>26548</v>
      </c>
      <c r="L27" s="95">
        <v>25220</v>
      </c>
      <c r="M27" s="95">
        <v>24158</v>
      </c>
      <c r="N27" s="164">
        <v>22566</v>
      </c>
      <c r="O27" s="172" t="s">
        <v>109</v>
      </c>
      <c r="P27" s="30" t="s">
        <v>109</v>
      </c>
      <c r="Q27" s="175" t="s">
        <v>109</v>
      </c>
      <c r="R27" s="30" t="s">
        <v>109</v>
      </c>
    </row>
    <row r="28" spans="1:18" ht="12">
      <c r="A28" s="58" t="s">
        <v>38</v>
      </c>
      <c r="B28" s="6" t="s">
        <v>25</v>
      </c>
      <c r="C28" s="62" t="s">
        <v>43</v>
      </c>
      <c r="D28" s="65" t="s">
        <v>148</v>
      </c>
      <c r="E28" s="69" t="s">
        <v>28</v>
      </c>
      <c r="F28" s="131">
        <v>3000</v>
      </c>
      <c r="G28" s="105">
        <v>30.5</v>
      </c>
      <c r="H28" s="94">
        <v>29</v>
      </c>
      <c r="I28" s="94">
        <v>27.5</v>
      </c>
      <c r="J28" s="106">
        <v>26</v>
      </c>
      <c r="K28" s="139">
        <v>7510</v>
      </c>
      <c r="L28" s="95">
        <v>7134</v>
      </c>
      <c r="M28" s="95">
        <v>6834</v>
      </c>
      <c r="N28" s="164">
        <v>6383</v>
      </c>
      <c r="O28" s="172" t="s">
        <v>109</v>
      </c>
      <c r="P28" s="30" t="s">
        <v>109</v>
      </c>
      <c r="Q28" s="175" t="s">
        <v>109</v>
      </c>
      <c r="R28" s="30" t="s">
        <v>109</v>
      </c>
    </row>
    <row r="29" spans="1:18" ht="12">
      <c r="A29" s="58" t="s">
        <v>38</v>
      </c>
      <c r="B29" s="6" t="s">
        <v>25</v>
      </c>
      <c r="C29" s="62" t="s">
        <v>43</v>
      </c>
      <c r="D29" s="65" t="s">
        <v>148</v>
      </c>
      <c r="E29" s="69" t="s">
        <v>29</v>
      </c>
      <c r="F29" s="131">
        <v>3000</v>
      </c>
      <c r="G29" s="105">
        <v>35</v>
      </c>
      <c r="H29" s="94">
        <v>33</v>
      </c>
      <c r="I29" s="94">
        <v>31.5</v>
      </c>
      <c r="J29" s="106">
        <v>29.5</v>
      </c>
      <c r="K29" s="139">
        <v>8643</v>
      </c>
      <c r="L29" s="95">
        <v>8211</v>
      </c>
      <c r="M29" s="95">
        <v>7865</v>
      </c>
      <c r="N29" s="164">
        <v>7346</v>
      </c>
      <c r="O29" s="172" t="s">
        <v>109</v>
      </c>
      <c r="P29" s="30" t="s">
        <v>109</v>
      </c>
      <c r="Q29" s="175" t="s">
        <v>109</v>
      </c>
      <c r="R29" s="30" t="s">
        <v>109</v>
      </c>
    </row>
    <row r="30" spans="1:18" ht="12">
      <c r="A30" s="58" t="s">
        <v>38</v>
      </c>
      <c r="B30" s="6" t="s">
        <v>25</v>
      </c>
      <c r="C30" s="62" t="s">
        <v>43</v>
      </c>
      <c r="D30" s="65" t="s">
        <v>148</v>
      </c>
      <c r="E30" s="69">
        <v>-18</v>
      </c>
      <c r="F30" s="111">
        <v>3000</v>
      </c>
      <c r="G30" s="105">
        <v>36.5</v>
      </c>
      <c r="H30" s="94">
        <v>34.5</v>
      </c>
      <c r="I30" s="94">
        <v>33</v>
      </c>
      <c r="J30" s="106">
        <v>31</v>
      </c>
      <c r="K30" s="139">
        <v>9075</v>
      </c>
      <c r="L30" s="95">
        <v>8621</v>
      </c>
      <c r="M30" s="95">
        <v>8258</v>
      </c>
      <c r="N30" s="164">
        <v>7714</v>
      </c>
      <c r="O30" s="172" t="s">
        <v>109</v>
      </c>
      <c r="P30" s="30" t="s">
        <v>109</v>
      </c>
      <c r="Q30" s="175" t="s">
        <v>109</v>
      </c>
      <c r="R30" s="30" t="s">
        <v>109</v>
      </c>
    </row>
    <row r="31" spans="1:18" ht="12">
      <c r="A31" s="58" t="s">
        <v>38</v>
      </c>
      <c r="B31" s="6" t="s">
        <v>25</v>
      </c>
      <c r="C31" s="62" t="s">
        <v>48</v>
      </c>
      <c r="D31" s="65" t="s">
        <v>148</v>
      </c>
      <c r="E31" s="69" t="s">
        <v>28</v>
      </c>
      <c r="F31" s="111">
        <v>12000</v>
      </c>
      <c r="G31" s="105">
        <v>30.5</v>
      </c>
      <c r="H31" s="94">
        <v>29</v>
      </c>
      <c r="I31" s="94">
        <v>28</v>
      </c>
      <c r="J31" s="106">
        <v>26</v>
      </c>
      <c r="K31" s="139">
        <v>12797</v>
      </c>
      <c r="L31" s="95">
        <v>12157</v>
      </c>
      <c r="M31" s="95">
        <v>11645</v>
      </c>
      <c r="N31" s="164">
        <v>10877</v>
      </c>
      <c r="O31" s="172" t="s">
        <v>109</v>
      </c>
      <c r="P31" s="30" t="s">
        <v>109</v>
      </c>
      <c r="Q31" s="175" t="s">
        <v>109</v>
      </c>
      <c r="R31" s="30" t="s">
        <v>109</v>
      </c>
    </row>
    <row r="32" spans="1:18" ht="12">
      <c r="A32" s="58" t="s">
        <v>38</v>
      </c>
      <c r="B32" s="6" t="s">
        <v>25</v>
      </c>
      <c r="C32" s="62" t="s">
        <v>48</v>
      </c>
      <c r="D32" s="65" t="s">
        <v>148</v>
      </c>
      <c r="E32" s="69" t="s">
        <v>29</v>
      </c>
      <c r="F32" s="111">
        <v>12000</v>
      </c>
      <c r="G32" s="105">
        <v>41.5</v>
      </c>
      <c r="H32" s="94">
        <v>39.5</v>
      </c>
      <c r="I32" s="94">
        <v>38</v>
      </c>
      <c r="J32" s="106">
        <v>35</v>
      </c>
      <c r="K32" s="139">
        <v>16846</v>
      </c>
      <c r="L32" s="95">
        <v>16004</v>
      </c>
      <c r="M32" s="95">
        <v>15330</v>
      </c>
      <c r="N32" s="164">
        <v>14319</v>
      </c>
      <c r="O32" s="172" t="s">
        <v>109</v>
      </c>
      <c r="P32" s="30" t="s">
        <v>109</v>
      </c>
      <c r="Q32" s="175" t="s">
        <v>109</v>
      </c>
      <c r="R32" s="30" t="s">
        <v>109</v>
      </c>
    </row>
    <row r="33" spans="1:18" ht="12">
      <c r="A33" s="58" t="s">
        <v>38</v>
      </c>
      <c r="B33" s="6" t="s">
        <v>34</v>
      </c>
      <c r="C33" s="62" t="s">
        <v>84</v>
      </c>
      <c r="D33" s="65" t="s">
        <v>148</v>
      </c>
      <c r="E33" s="69" t="s">
        <v>28</v>
      </c>
      <c r="F33" s="111">
        <v>6000</v>
      </c>
      <c r="G33" s="105">
        <v>40</v>
      </c>
      <c r="H33" s="94">
        <v>40</v>
      </c>
      <c r="I33" s="94">
        <v>39.5</v>
      </c>
      <c r="J33" s="106">
        <v>39.5</v>
      </c>
      <c r="K33" s="139">
        <v>9954</v>
      </c>
      <c r="L33" s="95">
        <v>9904</v>
      </c>
      <c r="M33" s="95">
        <v>9810</v>
      </c>
      <c r="N33" s="164">
        <v>9820</v>
      </c>
      <c r="O33" s="172" t="s">
        <v>109</v>
      </c>
      <c r="P33" s="30" t="s">
        <v>109</v>
      </c>
      <c r="Q33" s="175" t="s">
        <v>109</v>
      </c>
      <c r="R33" s="30" t="s">
        <v>109</v>
      </c>
    </row>
    <row r="34" spans="1:18" ht="12">
      <c r="A34" s="58" t="s">
        <v>38</v>
      </c>
      <c r="B34" s="6" t="s">
        <v>34</v>
      </c>
      <c r="C34" s="62" t="s">
        <v>84</v>
      </c>
      <c r="D34" s="65" t="s">
        <v>148</v>
      </c>
      <c r="E34" s="69" t="s">
        <v>29</v>
      </c>
      <c r="F34" s="111">
        <v>6000</v>
      </c>
      <c r="G34" s="105">
        <v>39</v>
      </c>
      <c r="H34" s="94">
        <v>39</v>
      </c>
      <c r="I34" s="94">
        <v>38.5</v>
      </c>
      <c r="J34" s="106">
        <v>39</v>
      </c>
      <c r="K34" s="139">
        <v>9690</v>
      </c>
      <c r="L34" s="95">
        <v>9675</v>
      </c>
      <c r="M34" s="95">
        <v>9606</v>
      </c>
      <c r="N34" s="164">
        <v>9663</v>
      </c>
      <c r="O34" s="172" t="s">
        <v>109</v>
      </c>
      <c r="P34" s="30" t="s">
        <v>109</v>
      </c>
      <c r="Q34" s="175" t="s">
        <v>109</v>
      </c>
      <c r="R34" s="30" t="s">
        <v>109</v>
      </c>
    </row>
    <row r="35" spans="1:18" ht="12">
      <c r="A35" s="58" t="s">
        <v>38</v>
      </c>
      <c r="B35" s="6" t="s">
        <v>52</v>
      </c>
      <c r="C35" s="62" t="s">
        <v>52</v>
      </c>
      <c r="D35" s="15" t="s">
        <v>35</v>
      </c>
      <c r="E35" s="69" t="s">
        <v>28</v>
      </c>
      <c r="F35" s="131">
        <v>1500</v>
      </c>
      <c r="G35" s="105">
        <v>6</v>
      </c>
      <c r="H35" s="94">
        <v>5.5</v>
      </c>
      <c r="I35" s="94">
        <v>5.5</v>
      </c>
      <c r="J35" s="106">
        <v>5</v>
      </c>
      <c r="K35" s="139">
        <v>1413</v>
      </c>
      <c r="L35" s="95">
        <v>1342</v>
      </c>
      <c r="M35" s="95">
        <v>1286</v>
      </c>
      <c r="N35" s="164">
        <v>1201</v>
      </c>
      <c r="O35" s="172" t="s">
        <v>109</v>
      </c>
      <c r="P35" s="30" t="s">
        <v>109</v>
      </c>
      <c r="Q35" s="175" t="s">
        <v>109</v>
      </c>
      <c r="R35" s="30" t="s">
        <v>109</v>
      </c>
    </row>
    <row r="36" spans="1:18" ht="12">
      <c r="A36" s="58" t="s">
        <v>38</v>
      </c>
      <c r="B36" s="6" t="s">
        <v>52</v>
      </c>
      <c r="C36" s="62" t="s">
        <v>52</v>
      </c>
      <c r="D36" s="15" t="s">
        <v>35</v>
      </c>
      <c r="E36" s="69" t="s">
        <v>29</v>
      </c>
      <c r="F36" s="131">
        <v>1500</v>
      </c>
      <c r="G36" s="105">
        <v>6.5</v>
      </c>
      <c r="H36" s="94">
        <v>6.5</v>
      </c>
      <c r="I36" s="94">
        <v>6</v>
      </c>
      <c r="J36" s="106">
        <v>6</v>
      </c>
      <c r="K36" s="139">
        <v>1625</v>
      </c>
      <c r="L36" s="95">
        <v>1544</v>
      </c>
      <c r="M36" s="95">
        <v>1479</v>
      </c>
      <c r="N36" s="164">
        <v>1381</v>
      </c>
      <c r="O36" s="172" t="s">
        <v>109</v>
      </c>
      <c r="P36" s="30" t="s">
        <v>109</v>
      </c>
      <c r="Q36" s="175" t="s">
        <v>109</v>
      </c>
      <c r="R36" s="30" t="s">
        <v>109</v>
      </c>
    </row>
    <row r="37" spans="1:18" ht="12">
      <c r="A37" s="58" t="s">
        <v>38</v>
      </c>
      <c r="B37" s="6" t="s">
        <v>52</v>
      </c>
      <c r="C37" s="62" t="s">
        <v>52</v>
      </c>
      <c r="D37" s="15" t="s">
        <v>35</v>
      </c>
      <c r="E37" s="69">
        <v>-18</v>
      </c>
      <c r="F37" s="111">
        <v>1500</v>
      </c>
      <c r="G37" s="105">
        <v>7</v>
      </c>
      <c r="H37" s="94">
        <v>6.5</v>
      </c>
      <c r="I37" s="94">
        <v>6.5</v>
      </c>
      <c r="J37" s="106">
        <v>6</v>
      </c>
      <c r="K37" s="139">
        <v>1706</v>
      </c>
      <c r="L37" s="95">
        <v>1621</v>
      </c>
      <c r="M37" s="95">
        <v>1552</v>
      </c>
      <c r="N37" s="164">
        <v>1450</v>
      </c>
      <c r="O37" s="172" t="s">
        <v>109</v>
      </c>
      <c r="P37" s="30" t="s">
        <v>109</v>
      </c>
      <c r="Q37" s="175" t="s">
        <v>109</v>
      </c>
      <c r="R37" s="30" t="s">
        <v>109</v>
      </c>
    </row>
    <row r="38" spans="1:18" ht="12">
      <c r="A38" s="58" t="s">
        <v>38</v>
      </c>
      <c r="B38" s="6" t="s">
        <v>25</v>
      </c>
      <c r="C38" s="62" t="s">
        <v>53</v>
      </c>
      <c r="D38" s="65" t="s">
        <v>148</v>
      </c>
      <c r="E38" s="69" t="s">
        <v>28</v>
      </c>
      <c r="F38" s="131">
        <v>3000</v>
      </c>
      <c r="G38" s="105">
        <v>29</v>
      </c>
      <c r="H38" s="94">
        <v>27.5</v>
      </c>
      <c r="I38" s="94">
        <v>26.5</v>
      </c>
      <c r="J38" s="106">
        <v>24.5</v>
      </c>
      <c r="K38" s="139">
        <v>7186</v>
      </c>
      <c r="L38" s="95">
        <v>6827</v>
      </c>
      <c r="M38" s="95">
        <v>6539</v>
      </c>
      <c r="N38" s="164">
        <v>6108</v>
      </c>
      <c r="O38" s="172" t="s">
        <v>109</v>
      </c>
      <c r="P38" s="30" t="s">
        <v>109</v>
      </c>
      <c r="Q38" s="175" t="s">
        <v>109</v>
      </c>
      <c r="R38" s="30" t="s">
        <v>109</v>
      </c>
    </row>
    <row r="39" spans="1:18" ht="12">
      <c r="A39" s="58" t="s">
        <v>38</v>
      </c>
      <c r="B39" s="6" t="s">
        <v>25</v>
      </c>
      <c r="C39" s="62" t="s">
        <v>53</v>
      </c>
      <c r="D39" s="65" t="s">
        <v>148</v>
      </c>
      <c r="E39" s="69" t="s">
        <v>29</v>
      </c>
      <c r="F39" s="131">
        <v>3000</v>
      </c>
      <c r="G39" s="105">
        <v>33.5</v>
      </c>
      <c r="H39" s="94">
        <v>32</v>
      </c>
      <c r="I39" s="94">
        <v>30.5</v>
      </c>
      <c r="J39" s="106">
        <v>28.5</v>
      </c>
      <c r="K39" s="139">
        <v>8319</v>
      </c>
      <c r="L39" s="95">
        <v>7903</v>
      </c>
      <c r="M39" s="95">
        <v>7570</v>
      </c>
      <c r="N39" s="164">
        <v>7071</v>
      </c>
      <c r="O39" s="172" t="s">
        <v>109</v>
      </c>
      <c r="P39" s="30" t="s">
        <v>109</v>
      </c>
      <c r="Q39" s="175" t="s">
        <v>109</v>
      </c>
      <c r="R39" s="30" t="s">
        <v>109</v>
      </c>
    </row>
    <row r="40" spans="1:18" ht="12">
      <c r="A40" s="58" t="s">
        <v>38</v>
      </c>
      <c r="B40" s="6" t="s">
        <v>25</v>
      </c>
      <c r="C40" s="62" t="s">
        <v>53</v>
      </c>
      <c r="D40" s="65" t="s">
        <v>148</v>
      </c>
      <c r="E40" s="69">
        <v>-18</v>
      </c>
      <c r="F40" s="111">
        <v>3000</v>
      </c>
      <c r="G40" s="105">
        <v>35</v>
      </c>
      <c r="H40" s="94">
        <v>33.5</v>
      </c>
      <c r="I40" s="94">
        <v>32</v>
      </c>
      <c r="J40" s="106">
        <v>30</v>
      </c>
      <c r="K40" s="139">
        <v>8735</v>
      </c>
      <c r="L40" s="95">
        <v>8298</v>
      </c>
      <c r="M40" s="95">
        <v>7949</v>
      </c>
      <c r="N40" s="164">
        <v>7425</v>
      </c>
      <c r="O40" s="172" t="s">
        <v>109</v>
      </c>
      <c r="P40" s="30" t="s">
        <v>109</v>
      </c>
      <c r="Q40" s="175" t="s">
        <v>109</v>
      </c>
      <c r="R40" s="30" t="s">
        <v>109</v>
      </c>
    </row>
    <row r="41" spans="1:18" ht="12">
      <c r="A41" s="58" t="s">
        <v>38</v>
      </c>
      <c r="B41" s="6" t="s">
        <v>36</v>
      </c>
      <c r="C41" s="62" t="s">
        <v>82</v>
      </c>
      <c r="D41" s="65" t="s">
        <v>148</v>
      </c>
      <c r="E41" s="69" t="s">
        <v>28</v>
      </c>
      <c r="F41" s="111">
        <v>3000</v>
      </c>
      <c r="G41" s="105">
        <v>21</v>
      </c>
      <c r="H41" s="94">
        <v>21</v>
      </c>
      <c r="I41" s="94">
        <v>20.5</v>
      </c>
      <c r="J41" s="106">
        <v>20</v>
      </c>
      <c r="K41" s="139">
        <v>5243</v>
      </c>
      <c r="L41" s="95">
        <v>5155</v>
      </c>
      <c r="M41" s="95">
        <v>5085</v>
      </c>
      <c r="N41" s="164">
        <v>4979</v>
      </c>
      <c r="O41" s="172" t="s">
        <v>109</v>
      </c>
      <c r="P41" s="30" t="s">
        <v>109</v>
      </c>
      <c r="Q41" s="175" t="s">
        <v>109</v>
      </c>
      <c r="R41" s="30" t="s">
        <v>109</v>
      </c>
    </row>
    <row r="42" spans="1:18" ht="12">
      <c r="A42" s="58" t="s">
        <v>38</v>
      </c>
      <c r="B42" s="6" t="s">
        <v>36</v>
      </c>
      <c r="C42" s="62" t="s">
        <v>82</v>
      </c>
      <c r="D42" s="65" t="s">
        <v>148</v>
      </c>
      <c r="E42" s="69" t="s">
        <v>29</v>
      </c>
      <c r="F42" s="111">
        <v>3000</v>
      </c>
      <c r="G42" s="105">
        <v>22</v>
      </c>
      <c r="H42" s="94">
        <v>22</v>
      </c>
      <c r="I42" s="94">
        <v>21.5</v>
      </c>
      <c r="J42" s="106">
        <v>21</v>
      </c>
      <c r="K42" s="139">
        <v>5508</v>
      </c>
      <c r="L42" s="95">
        <v>5407</v>
      </c>
      <c r="M42" s="95">
        <v>5326</v>
      </c>
      <c r="N42" s="164">
        <v>5204</v>
      </c>
      <c r="O42" s="172" t="s">
        <v>109</v>
      </c>
      <c r="P42" s="30" t="s">
        <v>109</v>
      </c>
      <c r="Q42" s="175" t="s">
        <v>109</v>
      </c>
      <c r="R42" s="30" t="s">
        <v>109</v>
      </c>
    </row>
    <row r="43" spans="1:18" ht="12">
      <c r="A43" s="58" t="s">
        <v>38</v>
      </c>
      <c r="B43" s="6" t="s">
        <v>36</v>
      </c>
      <c r="C43" s="62" t="s">
        <v>82</v>
      </c>
      <c r="D43" s="65" t="s">
        <v>148</v>
      </c>
      <c r="E43" s="69">
        <v>-18</v>
      </c>
      <c r="F43" s="111">
        <v>3000</v>
      </c>
      <c r="G43" s="105">
        <v>23</v>
      </c>
      <c r="H43" s="94">
        <v>22</v>
      </c>
      <c r="I43" s="94">
        <v>22</v>
      </c>
      <c r="J43" s="106">
        <v>21.5</v>
      </c>
      <c r="K43" s="139">
        <v>5610</v>
      </c>
      <c r="L43" s="95">
        <v>5503</v>
      </c>
      <c r="M43" s="95">
        <v>5418</v>
      </c>
      <c r="N43" s="164">
        <v>5290</v>
      </c>
      <c r="O43" s="172" t="s">
        <v>109</v>
      </c>
      <c r="P43" s="30" t="s">
        <v>109</v>
      </c>
      <c r="Q43" s="175" t="s">
        <v>109</v>
      </c>
      <c r="R43" s="30" t="s">
        <v>109</v>
      </c>
    </row>
    <row r="44" spans="1:18" ht="12">
      <c r="A44" s="58" t="s">
        <v>38</v>
      </c>
      <c r="B44" s="6" t="s">
        <v>36</v>
      </c>
      <c r="C44" s="62" t="s">
        <v>83</v>
      </c>
      <c r="D44" s="65" t="s">
        <v>148</v>
      </c>
      <c r="E44" s="69" t="s">
        <v>28</v>
      </c>
      <c r="F44" s="111">
        <v>3000</v>
      </c>
      <c r="G44" s="105">
        <v>24.5</v>
      </c>
      <c r="H44" s="94">
        <v>24</v>
      </c>
      <c r="I44" s="94">
        <v>24</v>
      </c>
      <c r="J44" s="106">
        <v>23.5</v>
      </c>
      <c r="K44" s="139">
        <v>6046</v>
      </c>
      <c r="L44" s="95">
        <v>5958</v>
      </c>
      <c r="M44" s="95">
        <v>5887</v>
      </c>
      <c r="N44" s="164">
        <v>5781</v>
      </c>
      <c r="O44" s="172" t="s">
        <v>109</v>
      </c>
      <c r="P44" s="30" t="s">
        <v>109</v>
      </c>
      <c r="Q44" s="175" t="s">
        <v>109</v>
      </c>
      <c r="R44" s="30" t="s">
        <v>109</v>
      </c>
    </row>
    <row r="45" spans="1:18" ht="12">
      <c r="A45" s="58" t="s">
        <v>38</v>
      </c>
      <c r="B45" s="6" t="s">
        <v>36</v>
      </c>
      <c r="C45" s="62" t="s">
        <v>83</v>
      </c>
      <c r="D45" s="65" t="s">
        <v>148</v>
      </c>
      <c r="E45" s="69" t="s">
        <v>29</v>
      </c>
      <c r="F45" s="111">
        <v>3000</v>
      </c>
      <c r="G45" s="105">
        <v>25.5</v>
      </c>
      <c r="H45" s="94">
        <v>25</v>
      </c>
      <c r="I45" s="94">
        <v>25</v>
      </c>
      <c r="J45" s="106">
        <v>24.5</v>
      </c>
      <c r="K45" s="139">
        <v>6311</v>
      </c>
      <c r="L45" s="95">
        <v>6209</v>
      </c>
      <c r="M45" s="95">
        <v>6128</v>
      </c>
      <c r="N45" s="164">
        <v>6006</v>
      </c>
      <c r="O45" s="172" t="s">
        <v>109</v>
      </c>
      <c r="P45" s="30" t="s">
        <v>109</v>
      </c>
      <c r="Q45" s="175" t="s">
        <v>109</v>
      </c>
      <c r="R45" s="30" t="s">
        <v>109</v>
      </c>
    </row>
    <row r="46" spans="1:18" ht="12">
      <c r="A46" s="58" t="s">
        <v>38</v>
      </c>
      <c r="B46" s="6" t="s">
        <v>36</v>
      </c>
      <c r="C46" s="62" t="s">
        <v>83</v>
      </c>
      <c r="D46" s="65" t="s">
        <v>148</v>
      </c>
      <c r="E46" s="69">
        <v>-18</v>
      </c>
      <c r="F46" s="111">
        <v>3000</v>
      </c>
      <c r="G46" s="105">
        <v>26</v>
      </c>
      <c r="H46" s="94">
        <v>25.5</v>
      </c>
      <c r="I46" s="94">
        <v>25</v>
      </c>
      <c r="J46" s="106">
        <v>24.5</v>
      </c>
      <c r="K46" s="139">
        <v>6412</v>
      </c>
      <c r="L46" s="95">
        <v>6306</v>
      </c>
      <c r="M46" s="95">
        <v>6220</v>
      </c>
      <c r="N46" s="164">
        <v>6093</v>
      </c>
      <c r="O46" s="172" t="s">
        <v>109</v>
      </c>
      <c r="P46" s="30" t="s">
        <v>109</v>
      </c>
      <c r="Q46" s="175" t="s">
        <v>109</v>
      </c>
      <c r="R46" s="30" t="s">
        <v>109</v>
      </c>
    </row>
    <row r="47" spans="1:18" ht="12">
      <c r="A47" s="58" t="s">
        <v>38</v>
      </c>
      <c r="B47" s="6" t="s">
        <v>32</v>
      </c>
      <c r="C47" s="62" t="s">
        <v>32</v>
      </c>
      <c r="D47" s="15" t="s">
        <v>35</v>
      </c>
      <c r="E47" s="69" t="s">
        <v>28</v>
      </c>
      <c r="F47" s="131">
        <v>1500</v>
      </c>
      <c r="G47" s="105">
        <v>22</v>
      </c>
      <c r="H47" s="94">
        <v>21</v>
      </c>
      <c r="I47" s="94">
        <v>20</v>
      </c>
      <c r="J47" s="106">
        <v>19</v>
      </c>
      <c r="K47" s="139">
        <v>5503</v>
      </c>
      <c r="L47" s="95">
        <v>5228</v>
      </c>
      <c r="M47" s="95">
        <v>5008</v>
      </c>
      <c r="N47" s="164">
        <v>4678</v>
      </c>
      <c r="O47" s="172" t="s">
        <v>109</v>
      </c>
      <c r="P47" s="30" t="s">
        <v>109</v>
      </c>
      <c r="Q47" s="175" t="s">
        <v>109</v>
      </c>
      <c r="R47" s="30" t="s">
        <v>109</v>
      </c>
    </row>
    <row r="48" spans="1:18" ht="12">
      <c r="A48" s="58" t="s">
        <v>38</v>
      </c>
      <c r="B48" s="6" t="s">
        <v>32</v>
      </c>
      <c r="C48" s="62" t="s">
        <v>32</v>
      </c>
      <c r="D48" s="15" t="s">
        <v>35</v>
      </c>
      <c r="E48" s="69" t="s">
        <v>29</v>
      </c>
      <c r="F48" s="131">
        <v>1500</v>
      </c>
      <c r="G48" s="105">
        <v>25.5</v>
      </c>
      <c r="H48" s="94">
        <v>24.5</v>
      </c>
      <c r="I48" s="94">
        <v>23</v>
      </c>
      <c r="J48" s="106">
        <v>22</v>
      </c>
      <c r="K48" s="139">
        <v>6328</v>
      </c>
      <c r="L48" s="95">
        <v>6012</v>
      </c>
      <c r="M48" s="95">
        <v>5759</v>
      </c>
      <c r="N48" s="164">
        <v>5379</v>
      </c>
      <c r="O48" s="172" t="s">
        <v>109</v>
      </c>
      <c r="P48" s="30" t="s">
        <v>109</v>
      </c>
      <c r="Q48" s="175" t="s">
        <v>109</v>
      </c>
      <c r="R48" s="30" t="s">
        <v>109</v>
      </c>
    </row>
    <row r="49" spans="1:18" ht="12">
      <c r="A49" s="58" t="s">
        <v>38</v>
      </c>
      <c r="B49" s="6" t="s">
        <v>32</v>
      </c>
      <c r="C49" s="62" t="s">
        <v>32</v>
      </c>
      <c r="D49" s="15" t="s">
        <v>35</v>
      </c>
      <c r="E49" s="69">
        <v>-18</v>
      </c>
      <c r="F49" s="111">
        <v>1500</v>
      </c>
      <c r="G49" s="105">
        <v>27</v>
      </c>
      <c r="H49" s="94">
        <v>25.5</v>
      </c>
      <c r="I49" s="94">
        <v>24.5</v>
      </c>
      <c r="J49" s="106">
        <v>23</v>
      </c>
      <c r="K49" s="139">
        <v>6645</v>
      </c>
      <c r="L49" s="95">
        <v>6313</v>
      </c>
      <c r="M49" s="95">
        <v>6047</v>
      </c>
      <c r="N49" s="164">
        <v>5648</v>
      </c>
      <c r="O49" s="172" t="s">
        <v>109</v>
      </c>
      <c r="P49" s="30" t="s">
        <v>109</v>
      </c>
      <c r="Q49" s="175" t="s">
        <v>109</v>
      </c>
      <c r="R49" s="30" t="s">
        <v>109</v>
      </c>
    </row>
    <row r="50" spans="1:18" ht="12">
      <c r="A50" s="58" t="s">
        <v>38</v>
      </c>
      <c r="B50" s="6" t="s">
        <v>56</v>
      </c>
      <c r="C50" s="62" t="s">
        <v>56</v>
      </c>
      <c r="D50" s="15" t="s">
        <v>35</v>
      </c>
      <c r="E50" s="69" t="s">
        <v>28</v>
      </c>
      <c r="F50" s="131">
        <v>1500</v>
      </c>
      <c r="G50" s="105">
        <v>14.5</v>
      </c>
      <c r="H50" s="94">
        <v>13.5</v>
      </c>
      <c r="I50" s="94">
        <v>13</v>
      </c>
      <c r="J50" s="106">
        <v>12</v>
      </c>
      <c r="K50" s="139">
        <v>3531</v>
      </c>
      <c r="L50" s="95">
        <v>3355</v>
      </c>
      <c r="M50" s="95">
        <v>3214</v>
      </c>
      <c r="N50" s="164">
        <v>3002</v>
      </c>
      <c r="O50" s="172" t="s">
        <v>128</v>
      </c>
      <c r="P50" s="260">
        <v>2</v>
      </c>
      <c r="Q50" s="172" t="s">
        <v>128</v>
      </c>
      <c r="R50" s="30" t="s">
        <v>123</v>
      </c>
    </row>
    <row r="51" spans="1:18" ht="12">
      <c r="A51" s="58" t="s">
        <v>38</v>
      </c>
      <c r="B51" s="6" t="s">
        <v>56</v>
      </c>
      <c r="C51" s="62" t="s">
        <v>56</v>
      </c>
      <c r="D51" s="15" t="s">
        <v>35</v>
      </c>
      <c r="E51" s="69" t="s">
        <v>29</v>
      </c>
      <c r="F51" s="131">
        <v>1500</v>
      </c>
      <c r="G51" s="105">
        <v>16.5</v>
      </c>
      <c r="H51" s="94">
        <v>15.5</v>
      </c>
      <c r="I51" s="94">
        <v>15</v>
      </c>
      <c r="J51" s="106">
        <v>14</v>
      </c>
      <c r="K51" s="139">
        <v>4061</v>
      </c>
      <c r="L51" s="95">
        <v>3858</v>
      </c>
      <c r="M51" s="95">
        <v>3696</v>
      </c>
      <c r="N51" s="164">
        <v>3452</v>
      </c>
      <c r="O51" s="172" t="s">
        <v>128</v>
      </c>
      <c r="P51" s="260">
        <v>2</v>
      </c>
      <c r="Q51" s="172" t="s">
        <v>128</v>
      </c>
      <c r="R51" s="30" t="s">
        <v>123</v>
      </c>
    </row>
    <row r="52" spans="1:18" ht="12">
      <c r="A52" s="58" t="s">
        <v>38</v>
      </c>
      <c r="B52" s="6" t="s">
        <v>56</v>
      </c>
      <c r="C52" s="62" t="s">
        <v>56</v>
      </c>
      <c r="D52" s="15" t="s">
        <v>35</v>
      </c>
      <c r="E52" s="69">
        <v>-18</v>
      </c>
      <c r="F52" s="111">
        <v>1500</v>
      </c>
      <c r="G52" s="105">
        <v>17.5</v>
      </c>
      <c r="H52" s="94">
        <v>16.5</v>
      </c>
      <c r="I52" s="94">
        <v>16</v>
      </c>
      <c r="J52" s="106">
        <v>14.5</v>
      </c>
      <c r="K52" s="139">
        <v>4264</v>
      </c>
      <c r="L52" s="95">
        <v>4051</v>
      </c>
      <c r="M52" s="95">
        <v>3880</v>
      </c>
      <c r="N52" s="164">
        <v>3625</v>
      </c>
      <c r="O52" s="172" t="s">
        <v>109</v>
      </c>
      <c r="P52" s="30" t="s">
        <v>109</v>
      </c>
      <c r="Q52" s="175" t="s">
        <v>109</v>
      </c>
      <c r="R52" s="30" t="s">
        <v>109</v>
      </c>
    </row>
    <row r="53" spans="1:18" ht="12">
      <c r="A53" s="58" t="s">
        <v>38</v>
      </c>
      <c r="B53" s="6" t="s">
        <v>32</v>
      </c>
      <c r="C53" s="62" t="s">
        <v>57</v>
      </c>
      <c r="D53" s="65" t="s">
        <v>148</v>
      </c>
      <c r="E53" s="69" t="s">
        <v>28</v>
      </c>
      <c r="F53" s="131">
        <v>6000</v>
      </c>
      <c r="G53" s="105">
        <v>57.5</v>
      </c>
      <c r="H53" s="94">
        <v>54.5</v>
      </c>
      <c r="I53" s="94">
        <v>52</v>
      </c>
      <c r="J53" s="106">
        <v>49</v>
      </c>
      <c r="K53" s="139">
        <v>14266</v>
      </c>
      <c r="L53" s="95">
        <v>13552</v>
      </c>
      <c r="M53" s="95">
        <v>12982</v>
      </c>
      <c r="N53" s="164">
        <v>12126</v>
      </c>
      <c r="O53" s="172" t="s">
        <v>109</v>
      </c>
      <c r="P53" s="30" t="s">
        <v>109</v>
      </c>
      <c r="Q53" s="175" t="s">
        <v>109</v>
      </c>
      <c r="R53" s="30" t="s">
        <v>109</v>
      </c>
    </row>
    <row r="54" spans="1:18" ht="12">
      <c r="A54" s="58" t="s">
        <v>38</v>
      </c>
      <c r="B54" s="6" t="s">
        <v>32</v>
      </c>
      <c r="C54" s="62" t="s">
        <v>57</v>
      </c>
      <c r="D54" s="65" t="s">
        <v>148</v>
      </c>
      <c r="E54" s="69" t="s">
        <v>29</v>
      </c>
      <c r="F54" s="131">
        <v>6000</v>
      </c>
      <c r="G54" s="105">
        <v>67</v>
      </c>
      <c r="H54" s="94">
        <v>63.5</v>
      </c>
      <c r="I54" s="94">
        <v>61</v>
      </c>
      <c r="J54" s="106">
        <v>57</v>
      </c>
      <c r="K54" s="139">
        <v>16637</v>
      </c>
      <c r="L54" s="95">
        <v>15806</v>
      </c>
      <c r="M54" s="95">
        <v>15140</v>
      </c>
      <c r="N54" s="164">
        <v>14142</v>
      </c>
      <c r="O54" s="172" t="s">
        <v>109</v>
      </c>
      <c r="P54" s="30" t="s">
        <v>109</v>
      </c>
      <c r="Q54" s="175" t="s">
        <v>109</v>
      </c>
      <c r="R54" s="30" t="s">
        <v>109</v>
      </c>
    </row>
    <row r="55" spans="1:18" ht="12.75" thickBot="1">
      <c r="A55" s="58" t="s">
        <v>38</v>
      </c>
      <c r="B55" s="13" t="s">
        <v>32</v>
      </c>
      <c r="C55" s="63" t="s">
        <v>57</v>
      </c>
      <c r="D55" s="16" t="s">
        <v>148</v>
      </c>
      <c r="E55" s="70">
        <v>-18</v>
      </c>
      <c r="F55" s="112">
        <v>6000</v>
      </c>
      <c r="G55" s="107">
        <v>70</v>
      </c>
      <c r="H55" s="97">
        <v>66.5</v>
      </c>
      <c r="I55" s="97">
        <v>64</v>
      </c>
      <c r="J55" s="108">
        <v>59.5</v>
      </c>
      <c r="K55" s="140">
        <v>17469</v>
      </c>
      <c r="L55" s="98">
        <v>16596</v>
      </c>
      <c r="M55" s="98">
        <v>15897</v>
      </c>
      <c r="N55" s="165">
        <v>14849</v>
      </c>
      <c r="O55" s="173" t="s">
        <v>109</v>
      </c>
      <c r="P55" s="144" t="s">
        <v>109</v>
      </c>
      <c r="Q55" s="176" t="s">
        <v>109</v>
      </c>
      <c r="R55" s="144" t="s">
        <v>109</v>
      </c>
    </row>
    <row r="56" spans="1:22" ht="12">
      <c r="A56" s="296" t="s">
        <v>59</v>
      </c>
      <c r="B56" s="297"/>
      <c r="C56" s="297"/>
      <c r="D56" s="297"/>
      <c r="E56" s="297"/>
      <c r="F56" s="298"/>
      <c r="G56" s="298"/>
      <c r="H56" s="298"/>
      <c r="I56" s="298"/>
      <c r="J56" s="298"/>
      <c r="K56" s="298"/>
      <c r="L56" s="298"/>
      <c r="M56" s="298"/>
      <c r="N56" s="298"/>
      <c r="O56" s="297"/>
      <c r="P56" s="297"/>
      <c r="Q56" s="297"/>
      <c r="R56" s="299"/>
      <c r="S56" s="44"/>
      <c r="T56" s="45"/>
      <c r="U56" s="44"/>
      <c r="V56" s="45"/>
    </row>
    <row r="57" spans="1:22" ht="12">
      <c r="A57" s="300" t="s">
        <v>60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2"/>
      <c r="S57" s="47"/>
      <c r="T57" s="47"/>
      <c r="U57" s="47"/>
      <c r="V57" s="47"/>
    </row>
    <row r="58" spans="1:22" ht="12">
      <c r="A58" s="300" t="s">
        <v>160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2"/>
      <c r="S58" s="44"/>
      <c r="T58" s="45"/>
      <c r="U58" s="44"/>
      <c r="V58" s="45"/>
    </row>
    <row r="59" spans="1:22" ht="15" customHeight="1">
      <c r="A59" s="303" t="s">
        <v>61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5"/>
      <c r="S59" s="49"/>
      <c r="T59" s="49"/>
      <c r="U59" s="49"/>
      <c r="V59" s="49"/>
    </row>
    <row r="60" spans="1:22" ht="15">
      <c r="A60" s="198" t="s">
        <v>71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200"/>
      <c r="S60" s="46"/>
      <c r="T60" s="46"/>
      <c r="U60" s="46"/>
      <c r="V60" s="54"/>
    </row>
    <row r="61" spans="1:22" ht="15">
      <c r="A61" s="198" t="s">
        <v>69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 t="s">
        <v>151</v>
      </c>
      <c r="P61" s="199"/>
      <c r="Q61" s="199"/>
      <c r="R61" s="200"/>
      <c r="S61" s="46"/>
      <c r="T61" s="46"/>
      <c r="U61" s="46"/>
      <c r="V61" s="54"/>
    </row>
    <row r="62" spans="1:22" ht="15">
      <c r="A62" s="198" t="s">
        <v>70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200"/>
      <c r="S62" s="46"/>
      <c r="T62" s="46"/>
      <c r="U62" s="46"/>
      <c r="V62" s="54"/>
    </row>
    <row r="63" spans="1:22" ht="14.25">
      <c r="A63" s="53" t="s">
        <v>62</v>
      </c>
      <c r="B63" s="52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50"/>
      <c r="T63" s="50"/>
      <c r="U63" s="50"/>
      <c r="V63" s="50"/>
    </row>
    <row r="64" spans="1:22" ht="21.75" customHeight="1">
      <c r="A64" s="293" t="s">
        <v>155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5"/>
      <c r="S64" s="51"/>
      <c r="T64" s="51"/>
      <c r="U64" s="51"/>
      <c r="V64" s="51"/>
    </row>
    <row r="65" spans="1:22" ht="15" customHeight="1">
      <c r="A65" s="293" t="s">
        <v>64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5"/>
      <c r="S65" s="51"/>
      <c r="T65" s="51"/>
      <c r="U65" s="51"/>
      <c r="V65" s="51"/>
    </row>
    <row r="66" spans="1:22" ht="15" customHeight="1">
      <c r="A66" s="293" t="s">
        <v>74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5"/>
      <c r="S66" s="51"/>
      <c r="T66" s="51"/>
      <c r="U66" s="51"/>
      <c r="V66" s="51"/>
    </row>
    <row r="67" spans="1:22" ht="15" customHeight="1">
      <c r="A67" s="293" t="s">
        <v>75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5"/>
      <c r="S67" s="51"/>
      <c r="T67" s="51"/>
      <c r="U67" s="51"/>
      <c r="V67" s="51"/>
    </row>
    <row r="68" spans="1:22" ht="15" customHeight="1">
      <c r="A68" s="293" t="s">
        <v>76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5"/>
      <c r="S68" s="51"/>
      <c r="T68" s="51"/>
      <c r="U68" s="51"/>
      <c r="V68" s="51"/>
    </row>
    <row r="69" spans="1:18" ht="15" customHeight="1">
      <c r="A69" s="293" t="s">
        <v>150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195"/>
    </row>
    <row r="70" spans="1:22" ht="15" customHeight="1">
      <c r="A70" s="308" t="s">
        <v>77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10"/>
      <c r="S70" s="51"/>
      <c r="T70" s="51"/>
      <c r="U70" s="51"/>
      <c r="V70" s="51"/>
    </row>
    <row r="71" spans="1:22" ht="15" customHeight="1">
      <c r="A71" s="293" t="s">
        <v>65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5"/>
      <c r="S71" s="51"/>
      <c r="T71" s="51"/>
      <c r="U71" s="51"/>
      <c r="V71" s="51"/>
    </row>
    <row r="72" spans="1:22" ht="15" customHeight="1">
      <c r="A72" s="293" t="s">
        <v>159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5"/>
      <c r="S72" s="51"/>
      <c r="T72" s="51"/>
      <c r="U72" s="51"/>
      <c r="V72" s="51"/>
    </row>
    <row r="73" spans="1:22" ht="15" customHeight="1">
      <c r="A73" s="293" t="s">
        <v>78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5"/>
      <c r="S73" s="51"/>
      <c r="T73" s="51"/>
      <c r="U73" s="51"/>
      <c r="V73" s="51"/>
    </row>
    <row r="74" spans="1:22" ht="15" customHeight="1">
      <c r="A74" s="293" t="s">
        <v>161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5"/>
      <c r="S74" s="51"/>
      <c r="T74" s="51"/>
      <c r="U74" s="51"/>
      <c r="V74" s="51"/>
    </row>
    <row r="75" spans="1:22" ht="15" customHeight="1">
      <c r="A75" s="293" t="s">
        <v>66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5"/>
      <c r="S75" s="51"/>
      <c r="T75" s="51"/>
      <c r="U75" s="51"/>
      <c r="V75" s="51"/>
    </row>
    <row r="76" spans="1:22" ht="22.5" customHeight="1">
      <c r="A76" s="293" t="s">
        <v>72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5"/>
      <c r="S76" s="51"/>
      <c r="T76" s="51"/>
      <c r="U76" s="51"/>
      <c r="V76" s="51"/>
    </row>
    <row r="77" spans="1:22" ht="15" customHeight="1">
      <c r="A77" s="293" t="s">
        <v>67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5"/>
      <c r="S77" s="51"/>
      <c r="T77" s="51"/>
      <c r="U77" s="51"/>
      <c r="V77" s="51"/>
    </row>
    <row r="78" spans="1:22" ht="15" customHeight="1">
      <c r="A78" s="293" t="s">
        <v>153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5"/>
      <c r="S78" s="51"/>
      <c r="T78" s="51"/>
      <c r="U78" s="51"/>
      <c r="V78" s="51"/>
    </row>
    <row r="79" spans="1:22" ht="15" customHeight="1">
      <c r="A79" s="293" t="s">
        <v>68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5"/>
      <c r="S79" s="51"/>
      <c r="T79" s="51"/>
      <c r="U79" s="51"/>
      <c r="V79" s="51"/>
    </row>
    <row r="80" spans="1:22" ht="15.75" customHeight="1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5"/>
      <c r="S80" s="51"/>
      <c r="T80" s="51"/>
      <c r="U80" s="51"/>
      <c r="V80" s="51"/>
    </row>
    <row r="81" spans="1:18" ht="15.75" customHeight="1" thickBo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306" t="s">
        <v>152</v>
      </c>
      <c r="Q81" s="306"/>
      <c r="R81" s="307"/>
    </row>
  </sheetData>
  <sheetProtection/>
  <autoFilter ref="A6:R81"/>
  <mergeCells count="37">
    <mergeCell ref="O5:P5"/>
    <mergeCell ref="Q5:R5"/>
    <mergeCell ref="D1:P4"/>
    <mergeCell ref="Q1:R1"/>
    <mergeCell ref="Q2:R2"/>
    <mergeCell ref="Q3:R3"/>
    <mergeCell ref="Q4:R4"/>
    <mergeCell ref="A67:R67"/>
    <mergeCell ref="A5:A6"/>
    <mergeCell ref="B5:B6"/>
    <mergeCell ref="C5:C6"/>
    <mergeCell ref="D5:D6"/>
    <mergeCell ref="E5:E6"/>
    <mergeCell ref="A56:R56"/>
    <mergeCell ref="F5:F6"/>
    <mergeCell ref="G5:J5"/>
    <mergeCell ref="K5:N5"/>
    <mergeCell ref="A69:Q69"/>
    <mergeCell ref="A70:R70"/>
    <mergeCell ref="A71:R71"/>
    <mergeCell ref="A72:R72"/>
    <mergeCell ref="A79:R79"/>
    <mergeCell ref="A57:R57"/>
    <mergeCell ref="A59:R59"/>
    <mergeCell ref="A64:R64"/>
    <mergeCell ref="A65:R65"/>
    <mergeCell ref="A66:R66"/>
    <mergeCell ref="A80:R80"/>
    <mergeCell ref="P81:R81"/>
    <mergeCell ref="A58:R58"/>
    <mergeCell ref="A73:R73"/>
    <mergeCell ref="A74:R74"/>
    <mergeCell ref="A75:R75"/>
    <mergeCell ref="A76:R76"/>
    <mergeCell ref="A77:R77"/>
    <mergeCell ref="A78:R78"/>
    <mergeCell ref="A68:R68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38"/>
  <sheetViews>
    <sheetView zoomScale="90" zoomScaleNormal="90" zoomScalePageLayoutView="0" workbookViewId="0" topLeftCell="A1">
      <selection activeCell="A15" sqref="A15:R32"/>
    </sheetView>
  </sheetViews>
  <sheetFormatPr defaultColWidth="9.140625" defaultRowHeight="15"/>
  <cols>
    <col min="1" max="1" width="10.28125" style="5" customWidth="1"/>
    <col min="2" max="2" width="12.140625" style="5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290" t="s">
        <v>149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314" t="s">
        <v>1</v>
      </c>
      <c r="R1" s="315"/>
    </row>
    <row r="2" spans="1:18" ht="12" customHeight="1">
      <c r="A2" s="3"/>
      <c r="B2" s="4"/>
      <c r="C2" s="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316" t="s">
        <v>2</v>
      </c>
      <c r="R2" s="317"/>
    </row>
    <row r="3" spans="1:18" ht="12" customHeight="1">
      <c r="A3" s="3"/>
      <c r="B3" s="4"/>
      <c r="C3" s="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8" t="s">
        <v>3</v>
      </c>
      <c r="R3" s="319"/>
    </row>
    <row r="4" spans="1:18" ht="18.75" customHeight="1" thickBot="1">
      <c r="A4" s="3"/>
      <c r="B4" s="4"/>
      <c r="C4" s="4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318" t="s">
        <v>4</v>
      </c>
      <c r="R4" s="319"/>
    </row>
    <row r="5" spans="1:18" ht="52.5" customHeight="1" thickBot="1">
      <c r="A5" s="320" t="s">
        <v>5</v>
      </c>
      <c r="B5" s="322" t="s">
        <v>6</v>
      </c>
      <c r="C5" s="324" t="s">
        <v>7</v>
      </c>
      <c r="D5" s="326" t="s">
        <v>8</v>
      </c>
      <c r="E5" s="328" t="s">
        <v>9</v>
      </c>
      <c r="F5" s="330" t="s">
        <v>10</v>
      </c>
      <c r="G5" s="311" t="s">
        <v>11</v>
      </c>
      <c r="H5" s="312"/>
      <c r="I5" s="312"/>
      <c r="J5" s="313"/>
      <c r="K5" s="311" t="s">
        <v>12</v>
      </c>
      <c r="L5" s="312"/>
      <c r="M5" s="312"/>
      <c r="N5" s="313"/>
      <c r="O5" s="311" t="s">
        <v>90</v>
      </c>
      <c r="P5" s="313"/>
      <c r="Q5" s="311" t="s">
        <v>91</v>
      </c>
      <c r="R5" s="313"/>
    </row>
    <row r="6" spans="1:18" ht="24.75" thickBot="1">
      <c r="A6" s="321"/>
      <c r="B6" s="323"/>
      <c r="C6" s="325"/>
      <c r="D6" s="334"/>
      <c r="E6" s="329"/>
      <c r="F6" s="331"/>
      <c r="G6" s="74" t="s">
        <v>14</v>
      </c>
      <c r="H6" s="75" t="s">
        <v>15</v>
      </c>
      <c r="I6" s="75" t="s">
        <v>16</v>
      </c>
      <c r="J6" s="76" t="s">
        <v>17</v>
      </c>
      <c r="K6" s="77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22" ht="12">
      <c r="A7" s="11" t="s">
        <v>36</v>
      </c>
      <c r="B7" s="6" t="s">
        <v>36</v>
      </c>
      <c r="C7" s="62" t="s">
        <v>82</v>
      </c>
      <c r="D7" s="15" t="s">
        <v>148</v>
      </c>
      <c r="E7" s="69" t="s">
        <v>28</v>
      </c>
      <c r="F7" s="101">
        <v>3000</v>
      </c>
      <c r="G7" s="78">
        <v>15</v>
      </c>
      <c r="H7" s="79">
        <v>15</v>
      </c>
      <c r="I7" s="79">
        <v>15</v>
      </c>
      <c r="J7" s="85">
        <v>15</v>
      </c>
      <c r="K7" s="132">
        <v>3721.46</v>
      </c>
      <c r="L7" s="129">
        <v>3721.46</v>
      </c>
      <c r="M7" s="129">
        <v>3721</v>
      </c>
      <c r="N7" s="130">
        <v>3721.46</v>
      </c>
      <c r="O7" s="100" t="s">
        <v>109</v>
      </c>
      <c r="P7" s="177" t="s">
        <v>109</v>
      </c>
      <c r="Q7" s="100" t="s">
        <v>109</v>
      </c>
      <c r="R7" s="177" t="s">
        <v>109</v>
      </c>
      <c r="S7" s="193"/>
      <c r="T7" s="193"/>
      <c r="U7" s="193"/>
      <c r="V7" s="193"/>
    </row>
    <row r="8" spans="1:22" ht="12">
      <c r="A8" s="11" t="s">
        <v>36</v>
      </c>
      <c r="B8" s="6" t="s">
        <v>36</v>
      </c>
      <c r="C8" s="62" t="s">
        <v>82</v>
      </c>
      <c r="D8" s="15" t="s">
        <v>148</v>
      </c>
      <c r="E8" s="69" t="s">
        <v>29</v>
      </c>
      <c r="F8" s="91">
        <v>3000</v>
      </c>
      <c r="G8" s="17">
        <v>15</v>
      </c>
      <c r="H8" s="7">
        <v>15</v>
      </c>
      <c r="I8" s="7">
        <v>15</v>
      </c>
      <c r="J8" s="18">
        <v>15</v>
      </c>
      <c r="K8" s="103">
        <v>3721</v>
      </c>
      <c r="L8" s="95">
        <v>3721.46</v>
      </c>
      <c r="M8" s="95">
        <v>3721.46</v>
      </c>
      <c r="N8" s="96">
        <v>3721.46</v>
      </c>
      <c r="O8" s="29" t="s">
        <v>109</v>
      </c>
      <c r="P8" s="168" t="s">
        <v>109</v>
      </c>
      <c r="Q8" s="29" t="s">
        <v>109</v>
      </c>
      <c r="R8" s="168" t="s">
        <v>109</v>
      </c>
      <c r="S8" s="193"/>
      <c r="T8" s="193"/>
      <c r="U8" s="193"/>
      <c r="V8" s="193"/>
    </row>
    <row r="9" spans="1:22" ht="12">
      <c r="A9" s="11" t="s">
        <v>36</v>
      </c>
      <c r="B9" s="6" t="s">
        <v>36</v>
      </c>
      <c r="C9" s="62" t="s">
        <v>82</v>
      </c>
      <c r="D9" s="15" t="s">
        <v>148</v>
      </c>
      <c r="E9" s="69">
        <v>-18</v>
      </c>
      <c r="F9" s="91">
        <v>3000</v>
      </c>
      <c r="G9" s="17">
        <v>15</v>
      </c>
      <c r="H9" s="7">
        <v>15</v>
      </c>
      <c r="I9" s="7">
        <v>15</v>
      </c>
      <c r="J9" s="18">
        <v>15</v>
      </c>
      <c r="K9" s="103">
        <v>3721</v>
      </c>
      <c r="L9" s="95">
        <v>3720.3900000000003</v>
      </c>
      <c r="M9" s="95">
        <v>3721.46</v>
      </c>
      <c r="N9" s="96">
        <v>3720.3900000000003</v>
      </c>
      <c r="O9" s="29" t="s">
        <v>109</v>
      </c>
      <c r="P9" s="168" t="s">
        <v>109</v>
      </c>
      <c r="Q9" s="29" t="s">
        <v>109</v>
      </c>
      <c r="R9" s="168" t="s">
        <v>109</v>
      </c>
      <c r="S9" s="193"/>
      <c r="T9" s="193"/>
      <c r="U9" s="193"/>
      <c r="V9" s="193"/>
    </row>
    <row r="10" spans="1:22" ht="12">
      <c r="A10" s="11" t="s">
        <v>36</v>
      </c>
      <c r="B10" s="6" t="s">
        <v>36</v>
      </c>
      <c r="C10" s="62" t="s">
        <v>83</v>
      </c>
      <c r="D10" s="15" t="s">
        <v>148</v>
      </c>
      <c r="E10" s="69" t="s">
        <v>28</v>
      </c>
      <c r="F10" s="91">
        <v>3000</v>
      </c>
      <c r="G10" s="17">
        <v>18.5</v>
      </c>
      <c r="H10" s="7">
        <v>18.5</v>
      </c>
      <c r="I10" s="7">
        <v>19</v>
      </c>
      <c r="J10" s="18">
        <v>19</v>
      </c>
      <c r="K10" s="103">
        <v>4579.6</v>
      </c>
      <c r="L10" s="95">
        <v>4579.6</v>
      </c>
      <c r="M10" s="95">
        <v>4579.6</v>
      </c>
      <c r="N10" s="96">
        <v>4579.6</v>
      </c>
      <c r="O10" s="29" t="s">
        <v>109</v>
      </c>
      <c r="P10" s="168" t="s">
        <v>109</v>
      </c>
      <c r="Q10" s="29" t="s">
        <v>109</v>
      </c>
      <c r="R10" s="168" t="s">
        <v>109</v>
      </c>
      <c r="S10" s="193"/>
      <c r="T10" s="193"/>
      <c r="U10" s="193"/>
      <c r="V10" s="193"/>
    </row>
    <row r="11" spans="1:22" ht="12">
      <c r="A11" s="11" t="s">
        <v>36</v>
      </c>
      <c r="B11" s="6" t="s">
        <v>36</v>
      </c>
      <c r="C11" s="62" t="s">
        <v>83</v>
      </c>
      <c r="D11" s="15" t="s">
        <v>148</v>
      </c>
      <c r="E11" s="69" t="s">
        <v>29</v>
      </c>
      <c r="F11" s="91">
        <v>3000</v>
      </c>
      <c r="G11" s="17">
        <v>18.5</v>
      </c>
      <c r="H11" s="7">
        <v>18.5</v>
      </c>
      <c r="I11" s="7">
        <v>19</v>
      </c>
      <c r="J11" s="18">
        <v>19</v>
      </c>
      <c r="K11" s="103">
        <v>4579.6</v>
      </c>
      <c r="L11" s="95">
        <v>4579.6</v>
      </c>
      <c r="M11" s="95">
        <v>4579.6</v>
      </c>
      <c r="N11" s="96">
        <v>4579.6</v>
      </c>
      <c r="O11" s="29" t="s">
        <v>109</v>
      </c>
      <c r="P11" s="168" t="s">
        <v>109</v>
      </c>
      <c r="Q11" s="29" t="s">
        <v>109</v>
      </c>
      <c r="R11" s="168" t="s">
        <v>109</v>
      </c>
      <c r="S11" s="193"/>
      <c r="T11" s="193"/>
      <c r="U11" s="193"/>
      <c r="V11" s="193"/>
    </row>
    <row r="12" spans="1:22" ht="12.75" thickBot="1">
      <c r="A12" s="11" t="s">
        <v>36</v>
      </c>
      <c r="B12" s="6" t="s">
        <v>36</v>
      </c>
      <c r="C12" s="62" t="s">
        <v>83</v>
      </c>
      <c r="D12" s="15" t="s">
        <v>148</v>
      </c>
      <c r="E12" s="69">
        <v>-18</v>
      </c>
      <c r="F12" s="93">
        <v>3000</v>
      </c>
      <c r="G12" s="19">
        <v>18.5</v>
      </c>
      <c r="H12" s="20">
        <v>18.5</v>
      </c>
      <c r="I12" s="20">
        <v>18.5</v>
      </c>
      <c r="J12" s="21">
        <v>18.5</v>
      </c>
      <c r="K12" s="104">
        <v>4579.6</v>
      </c>
      <c r="L12" s="98">
        <v>4579.6</v>
      </c>
      <c r="M12" s="98">
        <v>4579.6</v>
      </c>
      <c r="N12" s="99">
        <v>4579.6</v>
      </c>
      <c r="O12" s="32" t="s">
        <v>109</v>
      </c>
      <c r="P12" s="169" t="s">
        <v>109</v>
      </c>
      <c r="Q12" s="32" t="s">
        <v>109</v>
      </c>
      <c r="R12" s="169" t="s">
        <v>109</v>
      </c>
      <c r="S12" s="193"/>
      <c r="T12" s="193"/>
      <c r="U12" s="193"/>
      <c r="V12" s="193"/>
    </row>
    <row r="13" spans="1:22" ht="12">
      <c r="A13" s="296" t="s">
        <v>59</v>
      </c>
      <c r="B13" s="297"/>
      <c r="C13" s="297"/>
      <c r="D13" s="297"/>
      <c r="E13" s="297"/>
      <c r="F13" s="298"/>
      <c r="G13" s="298"/>
      <c r="H13" s="298"/>
      <c r="I13" s="298"/>
      <c r="J13" s="298"/>
      <c r="K13" s="298"/>
      <c r="L13" s="298"/>
      <c r="M13" s="298"/>
      <c r="N13" s="298"/>
      <c r="O13" s="297"/>
      <c r="P13" s="297"/>
      <c r="Q13" s="297"/>
      <c r="R13" s="299"/>
      <c r="S13" s="44"/>
      <c r="T13" s="45"/>
      <c r="U13" s="44"/>
      <c r="V13" s="45"/>
    </row>
    <row r="14" spans="1:22" ht="12">
      <c r="A14" s="300" t="s">
        <v>60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2"/>
      <c r="S14" s="47"/>
      <c r="T14" s="47"/>
      <c r="U14" s="47"/>
      <c r="V14" s="47"/>
    </row>
    <row r="15" spans="1:22" ht="12">
      <c r="A15" s="300" t="s">
        <v>160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2"/>
      <c r="S15" s="44"/>
      <c r="T15" s="45"/>
      <c r="U15" s="44"/>
      <c r="V15" s="45"/>
    </row>
    <row r="16" spans="1:22" ht="15" customHeight="1">
      <c r="A16" s="303" t="s">
        <v>61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5"/>
      <c r="S16" s="49"/>
      <c r="T16" s="49"/>
      <c r="U16" s="49"/>
      <c r="V16" s="49"/>
    </row>
    <row r="17" spans="1:22" ht="15">
      <c r="A17" s="198" t="s">
        <v>71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46"/>
      <c r="T17" s="46"/>
      <c r="U17" s="46"/>
      <c r="V17" s="54"/>
    </row>
    <row r="18" spans="1:22" ht="15">
      <c r="A18" s="198" t="s">
        <v>69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 t="s">
        <v>151</v>
      </c>
      <c r="P18" s="199"/>
      <c r="Q18" s="199"/>
      <c r="R18" s="200"/>
      <c r="S18" s="46"/>
      <c r="T18" s="46"/>
      <c r="U18" s="46"/>
      <c r="V18" s="54"/>
    </row>
    <row r="19" spans="1:22" ht="15">
      <c r="A19" s="198" t="s">
        <v>70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200"/>
      <c r="S19" s="46"/>
      <c r="T19" s="46"/>
      <c r="U19" s="46"/>
      <c r="V19" s="54"/>
    </row>
    <row r="20" spans="1:22" ht="14.25">
      <c r="A20" s="53" t="s">
        <v>62</v>
      </c>
      <c r="B20" s="5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50"/>
      <c r="T20" s="50"/>
      <c r="U20" s="50"/>
      <c r="V20" s="50"/>
    </row>
    <row r="21" spans="1:22" ht="21.75" customHeight="1">
      <c r="A21" s="293" t="s">
        <v>155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5"/>
      <c r="S21" s="51"/>
      <c r="T21" s="51"/>
      <c r="U21" s="51"/>
      <c r="V21" s="51"/>
    </row>
    <row r="22" spans="1:22" ht="15" customHeight="1">
      <c r="A22" s="293" t="s">
        <v>64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5"/>
      <c r="S22" s="51"/>
      <c r="T22" s="51"/>
      <c r="U22" s="51"/>
      <c r="V22" s="51"/>
    </row>
    <row r="23" spans="1:22" ht="15" customHeight="1">
      <c r="A23" s="293" t="s">
        <v>74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5"/>
      <c r="S23" s="51"/>
      <c r="T23" s="51"/>
      <c r="U23" s="51"/>
      <c r="V23" s="51"/>
    </row>
    <row r="24" spans="1:22" ht="15" customHeight="1">
      <c r="A24" s="293" t="s">
        <v>75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5"/>
      <c r="S24" s="51"/>
      <c r="T24" s="51"/>
      <c r="U24" s="51"/>
      <c r="V24" s="51"/>
    </row>
    <row r="25" spans="1:22" ht="15" customHeight="1">
      <c r="A25" s="293" t="s">
        <v>76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5"/>
      <c r="S25" s="51"/>
      <c r="T25" s="51"/>
      <c r="U25" s="51"/>
      <c r="V25" s="51"/>
    </row>
    <row r="26" spans="1:18" ht="15" customHeight="1">
      <c r="A26" s="293" t="s">
        <v>150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195"/>
    </row>
    <row r="27" spans="1:22" ht="15" customHeight="1">
      <c r="A27" s="308" t="s">
        <v>77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10"/>
      <c r="S27" s="51"/>
      <c r="T27" s="51"/>
      <c r="U27" s="51"/>
      <c r="V27" s="51"/>
    </row>
    <row r="28" spans="1:22" ht="15" customHeight="1">
      <c r="A28" s="293" t="s">
        <v>65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5"/>
      <c r="S28" s="51"/>
      <c r="T28" s="51"/>
      <c r="U28" s="51"/>
      <c r="V28" s="51"/>
    </row>
    <row r="29" spans="1:22" ht="15" customHeight="1">
      <c r="A29" s="293" t="s">
        <v>159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5"/>
      <c r="S29" s="51"/>
      <c r="T29" s="51"/>
      <c r="U29" s="51"/>
      <c r="V29" s="51"/>
    </row>
    <row r="30" spans="1:22" ht="15" customHeight="1">
      <c r="A30" s="293" t="s">
        <v>78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5"/>
      <c r="S30" s="51"/>
      <c r="T30" s="51"/>
      <c r="U30" s="51"/>
      <c r="V30" s="51"/>
    </row>
    <row r="31" spans="1:22" ht="15" customHeight="1">
      <c r="A31" s="293" t="s">
        <v>161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51"/>
      <c r="T31" s="51"/>
      <c r="U31" s="51"/>
      <c r="V31" s="51"/>
    </row>
    <row r="32" spans="1:22" ht="15" customHeight="1">
      <c r="A32" s="293" t="s">
        <v>66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5"/>
      <c r="S32" s="51"/>
      <c r="T32" s="51"/>
      <c r="U32" s="51"/>
      <c r="V32" s="51"/>
    </row>
    <row r="33" spans="1:22" ht="22.5" customHeight="1">
      <c r="A33" s="293" t="s">
        <v>72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5"/>
      <c r="S33" s="51"/>
      <c r="T33" s="51"/>
      <c r="U33" s="51"/>
      <c r="V33" s="51"/>
    </row>
    <row r="34" spans="1:22" ht="15" customHeight="1">
      <c r="A34" s="293" t="s">
        <v>67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5"/>
      <c r="S34" s="51"/>
      <c r="T34" s="51"/>
      <c r="U34" s="51"/>
      <c r="V34" s="51"/>
    </row>
    <row r="35" spans="1:22" ht="15" customHeight="1">
      <c r="A35" s="293" t="s">
        <v>153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5"/>
      <c r="S35" s="51"/>
      <c r="T35" s="51"/>
      <c r="U35" s="51"/>
      <c r="V35" s="51"/>
    </row>
    <row r="36" spans="1:22" ht="15" customHeight="1">
      <c r="A36" s="293" t="s">
        <v>68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51"/>
      <c r="T36" s="51"/>
      <c r="U36" s="51"/>
      <c r="V36" s="51"/>
    </row>
    <row r="37" spans="1:22" ht="15.75" customHeight="1">
      <c r="A37" s="293" t="s">
        <v>73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51"/>
      <c r="T37" s="51"/>
      <c r="U37" s="51"/>
      <c r="V37" s="51"/>
    </row>
    <row r="38" spans="1:18" ht="15.75" customHeight="1" thickBo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306" t="s">
        <v>152</v>
      </c>
      <c r="Q38" s="306"/>
      <c r="R38" s="307"/>
    </row>
  </sheetData>
  <sheetProtection/>
  <autoFilter ref="A6:V38"/>
  <mergeCells count="37">
    <mergeCell ref="P38:R38"/>
    <mergeCell ref="A32:R32"/>
    <mergeCell ref="A33:R33"/>
    <mergeCell ref="A34:R34"/>
    <mergeCell ref="A35:R35"/>
    <mergeCell ref="A36:R36"/>
    <mergeCell ref="A37:R37"/>
    <mergeCell ref="A25:R25"/>
    <mergeCell ref="A27:R27"/>
    <mergeCell ref="A28:R28"/>
    <mergeCell ref="A29:R29"/>
    <mergeCell ref="A30:R30"/>
    <mergeCell ref="A31:R31"/>
    <mergeCell ref="A26:Q26"/>
    <mergeCell ref="A14:R14"/>
    <mergeCell ref="A16:R16"/>
    <mergeCell ref="A21:R21"/>
    <mergeCell ref="A22:R22"/>
    <mergeCell ref="A23:R23"/>
    <mergeCell ref="A24:R24"/>
    <mergeCell ref="A15:R15"/>
    <mergeCell ref="F5:F6"/>
    <mergeCell ref="G5:J5"/>
    <mergeCell ref="K5:N5"/>
    <mergeCell ref="O5:P5"/>
    <mergeCell ref="Q5:R5"/>
    <mergeCell ref="A13:R13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Ирина Зайнетдинова</cp:lastModifiedBy>
  <cp:lastPrinted>2022-01-17T03:33:08Z</cp:lastPrinted>
  <dcterms:created xsi:type="dcterms:W3CDTF">2022-01-13T04:53:21Z</dcterms:created>
  <dcterms:modified xsi:type="dcterms:W3CDTF">2023-03-24T11:36:51Z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