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38" activeTab="0"/>
  </bookViews>
  <sheets>
    <sheet name="из Москвы" sheetId="1" r:id="rId1"/>
    <sheet name="из Санкт-Петербурга" sheetId="2" r:id="rId2"/>
    <sheet name="из Екатеринбурга" sheetId="3" r:id="rId3"/>
    <sheet name="из Омска" sheetId="4" r:id="rId4"/>
    <sheet name="из Новосибирска" sheetId="5" r:id="rId5"/>
    <sheet name="из Барнаула" sheetId="6" r:id="rId6"/>
    <sheet name="из Красноярска" sheetId="7" r:id="rId7"/>
    <sheet name="из Иркутска" sheetId="8" r:id="rId8"/>
    <sheet name="из Братска" sheetId="9" r:id="rId9"/>
    <sheet name="из Улан-Удэ" sheetId="10" r:id="rId10"/>
    <sheet name="из Читы" sheetId="11" r:id="rId11"/>
    <sheet name="из Благовещенска" sheetId="12" r:id="rId12"/>
    <sheet name="из Хабаровска" sheetId="13" r:id="rId13"/>
    <sheet name="из Владивостока" sheetId="14" r:id="rId14"/>
    <sheet name="ЭКСПЕДИРОВАНИЕ" sheetId="15" r:id="rId15"/>
    <sheet name="Тариф_Простой " sheetId="16" r:id="rId16"/>
    <sheet name="Тириф_Доставка СЕТИ" sheetId="17" r:id="rId17"/>
  </sheets>
  <definedNames>
    <definedName name="_xlnm._FilterDatabase" localSheetId="5" hidden="1">'из Барнаула'!$A$6:$V$122</definedName>
    <definedName name="_xlnm._FilterDatabase" localSheetId="11" hidden="1">'из Благовещенска'!$A$6:$R$58</definedName>
    <definedName name="_xlnm._FilterDatabase" localSheetId="8" hidden="1">'из Братска'!$A$6:$V$38</definedName>
    <definedName name="_xlnm._FilterDatabase" localSheetId="2" hidden="1">'из Екатеринбурга'!$A$6:$R$124</definedName>
    <definedName name="_xlnm._FilterDatabase" localSheetId="7" hidden="1">'из Иркутска'!$A$6:$R$81</definedName>
    <definedName name="_xlnm._FilterDatabase" localSheetId="6" hidden="1">'из Красноярска'!$A$6:$R$87</definedName>
    <definedName name="_xlnm._FilterDatabase" localSheetId="0" hidden="1">'из Москвы'!$A$6:$R$134</definedName>
    <definedName name="_xlnm._FilterDatabase" localSheetId="4" hidden="1">'из Новосибирска'!$A$6:$V$122</definedName>
    <definedName name="_xlnm._FilterDatabase" localSheetId="3" hidden="1">'из Омска'!$A$6:$R$123</definedName>
    <definedName name="_xlnm._FilterDatabase" localSheetId="1" hidden="1">'из Санкт-Петербурга'!$A$6:$R$134</definedName>
    <definedName name="_xlnm._FilterDatabase" localSheetId="9" hidden="1">'из Улан-Удэ'!$A$6:$R$66</definedName>
    <definedName name="_xlnm._FilterDatabase" localSheetId="12" hidden="1">'из Хабаровска'!$A$6:$R$55</definedName>
    <definedName name="_xlnm._FilterDatabase" localSheetId="10" hidden="1">'из Читы'!$A$6:$R$59</definedName>
    <definedName name="_xlnm._FilterDatabase" localSheetId="14" hidden="1">'ЭКСПЕДИРОВАНИЕ'!$A$7:$L$74</definedName>
  </definedNames>
  <calcPr fullCalcOnLoad="1" refMode="R1C1"/>
</workbook>
</file>

<file path=xl/sharedStrings.xml><?xml version="1.0" encoding="utf-8"?>
<sst xmlns="http://schemas.openxmlformats.org/spreadsheetml/2006/main" count="8171" uniqueCount="232">
  <si>
    <t>ТАРИФЫ НА ТРАНСПОРТИРОВКУ (терминал - терминал)</t>
  </si>
  <si>
    <t>8 495 744 30 80</t>
  </si>
  <si>
    <t>8 800 222 18 13</t>
  </si>
  <si>
    <t>www.tk-road.ru</t>
  </si>
  <si>
    <t>info@tk-road.ru</t>
  </si>
  <si>
    <t>пункт отправления (ПО)</t>
  </si>
  <si>
    <t>транзитный пункт</t>
  </si>
  <si>
    <t>пункт назначения (ПН)</t>
  </si>
  <si>
    <t>условие выдачи груза в ПН</t>
  </si>
  <si>
    <t>темп режим</t>
  </si>
  <si>
    <t>мин. стоимость</t>
  </si>
  <si>
    <t>за кг (с учетом НДС)</t>
  </si>
  <si>
    <t>за м³ (с учетом НДС)</t>
  </si>
  <si>
    <t>расписание в зимний период (с 01.11 по 31.03)*</t>
  </si>
  <si>
    <t>до 500</t>
  </si>
  <si>
    <t>от 501 до 3000</t>
  </si>
  <si>
    <t>от 3001 до 5000</t>
  </si>
  <si>
    <t>свыше 5001</t>
  </si>
  <si>
    <t>до 2</t>
  </si>
  <si>
    <t>от 2,01 до 12</t>
  </si>
  <si>
    <t>от 12 до 20</t>
  </si>
  <si>
    <t>свыше 20,01</t>
  </si>
  <si>
    <t>День выхода рейса</t>
  </si>
  <si>
    <t>Кол-во дней в пути</t>
  </si>
  <si>
    <t>Москва</t>
  </si>
  <si>
    <t>Владивосток</t>
  </si>
  <si>
    <t>Артем</t>
  </si>
  <si>
    <t>до двери</t>
  </si>
  <si>
    <t>без режима</t>
  </si>
  <si>
    <t>0+4</t>
  </si>
  <si>
    <t>Новосибирск</t>
  </si>
  <si>
    <t>Барнаул</t>
  </si>
  <si>
    <t>Хабаровск</t>
  </si>
  <si>
    <t>Биробиджан</t>
  </si>
  <si>
    <t>Благовещенск</t>
  </si>
  <si>
    <t>самовывоз, до двери</t>
  </si>
  <si>
    <t>Братск</t>
  </si>
  <si>
    <t>Екатеринбург</t>
  </si>
  <si>
    <t>Иркутск</t>
  </si>
  <si>
    <t>Кемерово</t>
  </si>
  <si>
    <t>Комсомольск на Амуре</t>
  </si>
  <si>
    <t>Красноярск</t>
  </si>
  <si>
    <t>Магадан</t>
  </si>
  <si>
    <t>Находка</t>
  </si>
  <si>
    <t>Нижневартовск</t>
  </si>
  <si>
    <t>Новокузнецк</t>
  </si>
  <si>
    <t>Нягань</t>
  </si>
  <si>
    <t>Омск</t>
  </si>
  <si>
    <t>Петропавловск-Камчатский</t>
  </si>
  <si>
    <t>Сургут</t>
  </si>
  <si>
    <t>Томск</t>
  </si>
  <si>
    <t>Тюмень</t>
  </si>
  <si>
    <t>Улан-Удэ</t>
  </si>
  <si>
    <t>Уссурийск</t>
  </si>
  <si>
    <t>Ханты-Мансийск</t>
  </si>
  <si>
    <t>Челябинск</t>
  </si>
  <si>
    <t>Чита</t>
  </si>
  <si>
    <t>Южно-Сахалинск</t>
  </si>
  <si>
    <t>Санкт-Петербург</t>
  </si>
  <si>
    <t>Для расписания:</t>
  </si>
  <si>
    <t>* груз принятый в день отправки до 19:00 гарантировано попадает в рейс. Исключения составляют рейсы в СБ, груз должен быть сдан на терминал до 21:00 - ПТ</t>
  </si>
  <si>
    <t>При измерении объема груза применяется добавочный коэффициент 1,1% на укладку груза в транспортное средство; вес груза определяется путем взвешивания груза, на весах, установленных на складе Экспедитора</t>
  </si>
  <si>
    <t>Особенности расчета стоимости:</t>
  </si>
  <si>
    <t>b) При определении стоимости транспортировки обрешеченного груза, к расчету принимается вес груза с поправочным коэффициентом 1,1 и объем груза с поправочным коэффициентом 1,3.</t>
  </si>
  <si>
    <t>1. Упаковка груза:</t>
  </si>
  <si>
    <t>2. Возврат документов:</t>
  </si>
  <si>
    <t>3. Страхование:</t>
  </si>
  <si>
    <t>4. Сверхнормативное хранение груза:</t>
  </si>
  <si>
    <t>Въезд на территорию склада в Новосибирске - 100 руб.</t>
  </si>
  <si>
    <t>Въезд на территорию склада в других филиалах - 50 руб.</t>
  </si>
  <si>
    <t>Въезд на территорию склада в Москве и Санкт-Петербурге  - 150 руб.</t>
  </si>
  <si>
    <t>Возврат клиенту сопроводительных документов на груз (ТН, ТТН, акт приёма-передачи) с печатью и подписью получателя. Данная услуга предоставляется не во всех городах доставки. Стоимость услуги «Возврат документов» составляет 500 руб. за 1 комплект документов.</t>
  </si>
  <si>
    <t>Бесплатное хранение в пункте назначения - 3 рабочих дня, далее 200 руб. за м3 в сутки</t>
  </si>
  <si>
    <t>с) Обязательные дополнительные услуги:</t>
  </si>
  <si>
    <t>Объявленная ценность - 0,08% от стоимости груза, минимальная стоимость 80 руб.</t>
  </si>
  <si>
    <t>Оформление документов - 50 руб.</t>
  </si>
  <si>
    <t>Дополнительные услуги:</t>
  </si>
  <si>
    <t>b) Стоимость услуги по изготовлению деревянной обрешетки 1500 руб/м³ (минимальная стоимость 1500 руб).</t>
  </si>
  <si>
    <t>Бийск</t>
  </si>
  <si>
    <t>Ангарск</t>
  </si>
  <si>
    <t>Кызыл</t>
  </si>
  <si>
    <t>Усть-Кут</t>
  </si>
  <si>
    <t>Усть-Илимск</t>
  </si>
  <si>
    <t>Свободный</t>
  </si>
  <si>
    <t>Нижний Тагил</t>
  </si>
  <si>
    <t>экспедирование в ПО, ПН</t>
  </si>
  <si>
    <t>минимальная стоимость</t>
  </si>
  <si>
    <t>Владивосток ЭКСПРЕСС</t>
  </si>
  <si>
    <t>Хабаровск ЭКСПРЕСС</t>
  </si>
  <si>
    <t>расписание в летний период (с 15.04 по 14.10)*</t>
  </si>
  <si>
    <t>расписание в зимний период (с 15.10 по 14.04)*</t>
  </si>
  <si>
    <t>вторник,четверг,суббота</t>
  </si>
  <si>
    <t>суббота</t>
  </si>
  <si>
    <t>среда,суббота</t>
  </si>
  <si>
    <t>пятница</t>
  </si>
  <si>
    <t>среда,пятница</t>
  </si>
  <si>
    <t>8</t>
  </si>
  <si>
    <t>3</t>
  </si>
  <si>
    <t>5</t>
  </si>
  <si>
    <t>2</t>
  </si>
  <si>
    <t>4</t>
  </si>
  <si>
    <t>7</t>
  </si>
  <si>
    <t>9</t>
  </si>
  <si>
    <t>14</t>
  </si>
  <si>
    <t>13</t>
  </si>
  <si>
    <t>11</t>
  </si>
  <si>
    <t>10</t>
  </si>
  <si>
    <t>12</t>
  </si>
  <si>
    <t>по запросу</t>
  </si>
  <si>
    <t>4-5</t>
  </si>
  <si>
    <t>18-25</t>
  </si>
  <si>
    <t>8-9</t>
  </si>
  <si>
    <t>14-15</t>
  </si>
  <si>
    <t>7-8</t>
  </si>
  <si>
    <t>3-4</t>
  </si>
  <si>
    <t>6-7</t>
  </si>
  <si>
    <t>4-15</t>
  </si>
  <si>
    <t>11-12</t>
  </si>
  <si>
    <t>9-10</t>
  </si>
  <si>
    <t>13-14</t>
  </si>
  <si>
    <t>10-11</t>
  </si>
  <si>
    <t>5-6</t>
  </si>
  <si>
    <t>2-3</t>
  </si>
  <si>
    <t>12-13</t>
  </si>
  <si>
    <t>18-28</t>
  </si>
  <si>
    <t>среда</t>
  </si>
  <si>
    <t>понедельник</t>
  </si>
  <si>
    <t>вторник</t>
  </si>
  <si>
    <t>17</t>
  </si>
  <si>
    <t>16</t>
  </si>
  <si>
    <t>6</t>
  </si>
  <si>
    <t>15</t>
  </si>
  <si>
    <t>21-28</t>
  </si>
  <si>
    <t>17-18</t>
  </si>
  <si>
    <t>16-17</t>
  </si>
  <si>
    <t>15-16</t>
  </si>
  <si>
    <t>вторник,четверг</t>
  </si>
  <si>
    <t>четверг</t>
  </si>
  <si>
    <t>1</t>
  </si>
  <si>
    <t>14-21</t>
  </si>
  <si>
    <t>1-2</t>
  </si>
  <si>
    <t>17-24</t>
  </si>
  <si>
    <t>17-27</t>
  </si>
  <si>
    <t>15-22</t>
  </si>
  <si>
    <t>14-24</t>
  </si>
  <si>
    <t>15-25</t>
  </si>
  <si>
    <t>21-31</t>
  </si>
  <si>
    <t>до двери*</t>
  </si>
  <si>
    <t>ТАРИФЫ НА ТРАНСПОРТИРОВКУ АВТОМОБИЛЬНЫМ ТРАНСПОРТОМ (терминал - терминал)</t>
  </si>
  <si>
    <t>* "До двери" - доставка груза осуществляется только до склада клиента, тариф на услугу складывается из тарифа на транспортировку "Терминал-Терминал" + тарифа на "Экспедирование" по городу назначения (см Лист "Экспедирование")</t>
  </si>
  <si>
    <t xml:space="preserve"> </t>
  </si>
  <si>
    <t>Редакция от 01.01.2023 года</t>
  </si>
  <si>
    <t>Тарифная ставка 0,11% от подтвержденной стоимости груза</t>
  </si>
  <si>
    <t>ТАРИФЫ НА ТРАНСПОРТИРОВКУ АВТОМОБИЛЬНВМ ТРАНСПОРТОМ (терминал - терминал)</t>
  </si>
  <si>
    <t>b) При определении стоимости транспортировки обрешеченного груза к расчету принимается вес груза с поправочным коэффициентом 1,1 и объем груза с поправочным коэффициентом 1,3.</t>
  </si>
  <si>
    <t>При выезде за пределы города Москва и Санкт-Петербург дополнительно оплата за километраж - 60 руб. / км.</t>
  </si>
  <si>
    <t>При выезде за пределы других городов дополнительно оплата за километраж - 50 руб. / км.</t>
  </si>
  <si>
    <t xml:space="preserve">a) Паллетирование груза -200 р/пал, предоставление паллета - 750 руб/пал </t>
  </si>
  <si>
    <t>Время работы склада на прием/выдачу груза в Москве ПН - ВС - КРУГЛОСУТОЧНО, в остальных филиалах - ПН-ПТ   09:00 -18:00</t>
  </si>
  <si>
    <t>c) ПРР при доставке груза Получателю - 2 руб. за кг, 800 руб. за м3 (минимальная стоимость  - 800руб)</t>
  </si>
  <si>
    <t>до 500 кг</t>
  </si>
  <si>
    <t>День доставки</t>
  </si>
  <si>
    <t>Ср 07:00</t>
  </si>
  <si>
    <t xml:space="preserve">Среда </t>
  </si>
  <si>
    <t>Арсеньев</t>
  </si>
  <si>
    <t>Дальнегорск</t>
  </si>
  <si>
    <t>Чт 07:00</t>
  </si>
  <si>
    <t>Пятница</t>
  </si>
  <si>
    <t>Дальнереченск</t>
  </si>
  <si>
    <t>Дополнительные условия:</t>
  </si>
  <si>
    <t> ВАЖНО!!!  приём груза накануне дня выхода рейса осуществляется до 16:00</t>
  </si>
  <si>
    <t>* минимальная стоимость отправления равна ставке за один паллет  </t>
  </si>
  <si>
    <t>** вес паллета не более 500 кг</t>
  </si>
  <si>
    <t>*** высота паллета не более 1,8 м (0,8*1,2 евро паллет). Груз в режиме 0+4 или без режима</t>
  </si>
  <si>
    <t>**** доставка груза без оказания услуги "жесткая упаковка"</t>
  </si>
  <si>
    <t>*****подача заявок осуществляется не менее чем за сутки до выхода рейса.</t>
  </si>
  <si>
    <t>ТАРИФЫ НА ТРАНСПОРТИРОВКУ АВТОМОБИЛЬНЫМ ТРАНСПОРТОМ за ПАЛЛЕТ (терминал - дверь)</t>
  </si>
  <si>
    <t>руб за паллет (с учетом НДС)</t>
  </si>
  <si>
    <t>мин. Стоимость, руб</t>
  </si>
  <si>
    <t>среда, суббота</t>
  </si>
  <si>
    <t>* Тарификация по области определяется:</t>
  </si>
  <si>
    <t>до двери**</t>
  </si>
  <si>
    <t>** Тариф указан для доставки в пределах административных границ города. Если адрес доставки находится за  его пределами, применяется дополнительная оплата за км*</t>
  </si>
  <si>
    <t>вторник, пятница</t>
  </si>
  <si>
    <t>Вес, кг</t>
  </si>
  <si>
    <t>от 501 до 1500</t>
  </si>
  <si>
    <t>от 1501 до 3000</t>
  </si>
  <si>
    <t>от 5001 до 10000</t>
  </si>
  <si>
    <t>от 10000</t>
  </si>
  <si>
    <t>Объем, м3</t>
  </si>
  <si>
    <t>до 6</t>
  </si>
  <si>
    <t>до 12</t>
  </si>
  <si>
    <t>до 20</t>
  </si>
  <si>
    <t>до 40</t>
  </si>
  <si>
    <t>до 72</t>
  </si>
  <si>
    <t>Нормативное время на погрузку/выгрузку</t>
  </si>
  <si>
    <t>30 мин</t>
  </si>
  <si>
    <t>1 час</t>
  </si>
  <si>
    <t>1,5 час</t>
  </si>
  <si>
    <t>2 часа</t>
  </si>
  <si>
    <t>2,5 часа</t>
  </si>
  <si>
    <t>Уудэ</t>
  </si>
  <si>
    <t>Санкт Петербург</t>
  </si>
  <si>
    <t>ТАРИФЫ НА ПРОСТОЙ ТС ПО ГОРОДУ И ОБЛАСТИ*</t>
  </si>
  <si>
    <t>Тариф применяется при привышении Нормативного времени на погрузку/выгрузку, руб/час</t>
  </si>
  <si>
    <t>Норматив на погрузку/выгрузку</t>
  </si>
  <si>
    <t>1,5 часа</t>
  </si>
  <si>
    <t>3,5р.</t>
  </si>
  <si>
    <t>Простой на доставку в торговые сети равен тарифам на простой при обычном заборе/доставке груза</t>
  </si>
  <si>
    <t>Тарифы указаны с учетом НДС</t>
  </si>
  <si>
    <t>При доставке груза с 18-00 до 9-00 стоимость доставки увеличивается на 50%.</t>
  </si>
  <si>
    <t>Услуги, входящие в тариф "Доставка в Торговые сети":</t>
  </si>
  <si>
    <t>1. Доставка по городу;</t>
  </si>
  <si>
    <t>2. Один час бесплатного простоя к нормативному времени выгрузки;</t>
  </si>
  <si>
    <t>3. Выгрузка груза на пандус получателя (механическую рохлю для выгрузки паллет предоставляет получатель)</t>
  </si>
  <si>
    <t>4. Разбор жесткой упаковки;</t>
  </si>
  <si>
    <t>5. Распалечивание груза.</t>
  </si>
  <si>
    <t>6. Перевозка Сопроводительных документов</t>
  </si>
  <si>
    <t>ТАРИФЫ НА ДОСТАВКУ В ТОРГОВЫЕ СЕТИ в городах доставки</t>
  </si>
  <si>
    <t>Стоимость доставки в регионах</t>
  </si>
  <si>
    <t>Стоимость доставки для Москвы, Санкт-Петербурга</t>
  </si>
  <si>
    <t>Услуга "Возврат документов" в рамках отдельного тарифа.</t>
  </si>
  <si>
    <t>Тарифы указаны для всех температурных режимов перевозки: +4 / -18/ без режима</t>
  </si>
  <si>
    <t xml:space="preserve">a) В случае доставки негабаритного груза (груз считается негабаритным, если вес одного грузового неразборного места превышает 850 кг или сумма измерений одного места (Д+Ш+В) свыше 4,5 метров) базовая стоимость перевозки и экспедирования по городу и области увеличивается на 30%. В случае если вес одного грузового неразборного места составляет от 1500 кг до 2500 кг, базовая стоимость доставки увеличивается на 50%. В случае если вес одного места более 2500 кг, стоимость доставки по согласованию. </t>
  </si>
  <si>
    <t>ТАРИФЫ НА ЭКСПЕДИРОВАНИЕ ПО ГОРОДУ И ОБЛАСТИ*</t>
  </si>
  <si>
    <t>Редакция от 25.05.2023 года</t>
  </si>
  <si>
    <t>руб за кг (с учетом НДС)</t>
  </si>
  <si>
    <t>руб за м³ (с учетом НДС)</t>
  </si>
  <si>
    <t>ПН-ПТ ежедневно</t>
  </si>
  <si>
    <t>Доставка/забор груза осуществляется с 09:00 — 18:00 в течении рабочего дня.</t>
  </si>
  <si>
    <t>Доставка/забор ко времени оплачивается дополнительно и равна часу простоя. </t>
  </si>
  <si>
    <t>воскресенье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</si>
</sst>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_р_._-;\-* #,##0_р_._-;_-* &quot;-&quot;_р_._-;_-@_-"/>
    <numFmt numFmtId="167" formatCode="#,##0\ _₽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54"/>
      <name val="Times New Roman"/>
      <family val="1"/>
    </font>
    <font>
      <b/>
      <sz val="9"/>
      <color indexed="54"/>
      <name val="Times New Roman"/>
      <family val="1"/>
    </font>
    <font>
      <sz val="9"/>
      <color indexed="8"/>
      <name val="Times New Roman"/>
      <family val="1"/>
    </font>
    <font>
      <b/>
      <u val="single"/>
      <sz val="9"/>
      <color indexed="54"/>
      <name val="Calibri"/>
      <family val="2"/>
    </font>
    <font>
      <sz val="9"/>
      <color indexed="54"/>
      <name val="Calibri"/>
      <family val="2"/>
    </font>
    <font>
      <b/>
      <sz val="12"/>
      <color indexed="54"/>
      <name val="Times New Roman"/>
      <family val="1"/>
    </font>
    <font>
      <sz val="12"/>
      <color indexed="8"/>
      <name val="Calibri"/>
      <family val="2"/>
    </font>
    <font>
      <b/>
      <sz val="9"/>
      <color indexed="8"/>
      <name val="Times New Roman"/>
      <family val="1"/>
    </font>
    <font>
      <sz val="12"/>
      <name val="Calibri"/>
      <family val="2"/>
    </font>
    <font>
      <b/>
      <u val="single"/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9"/>
      <color indexed="30"/>
      <name val="Times New Roman"/>
      <family val="1"/>
    </font>
    <font>
      <b/>
      <sz val="14"/>
      <color indexed="54"/>
      <name val="Times New Roman"/>
      <family val="1"/>
    </font>
    <font>
      <b/>
      <sz val="9"/>
      <color indexed="54"/>
      <name val="Calibri"/>
      <family val="2"/>
    </font>
    <font>
      <b/>
      <sz val="8"/>
      <color indexed="63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3"/>
      <name val="Times New Roman"/>
      <family val="1"/>
    </font>
    <font>
      <b/>
      <sz val="9"/>
      <color theme="3"/>
      <name val="Times New Roman"/>
      <family val="1"/>
    </font>
    <font>
      <sz val="9"/>
      <color theme="1"/>
      <name val="Times New Roman"/>
      <family val="1"/>
    </font>
    <font>
      <b/>
      <u val="single"/>
      <sz val="9"/>
      <color theme="3"/>
      <name val="Calibri"/>
      <family val="2"/>
    </font>
    <font>
      <sz val="9"/>
      <color theme="3"/>
      <name val="Calibri"/>
      <family val="2"/>
    </font>
    <font>
      <b/>
      <sz val="12"/>
      <color theme="3"/>
      <name val="Times New Roman"/>
      <family val="1"/>
    </font>
    <font>
      <sz val="12"/>
      <color theme="1"/>
      <name val="Calibri"/>
      <family val="2"/>
    </font>
    <font>
      <b/>
      <sz val="9"/>
      <color theme="1"/>
      <name val="Times New Roman"/>
      <family val="1"/>
    </font>
    <font>
      <b/>
      <u val="single"/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3"/>
      <name val="Times New Roman"/>
      <family val="1"/>
    </font>
    <font>
      <b/>
      <u val="single"/>
      <sz val="9"/>
      <color theme="10"/>
      <name val="Times New Roman"/>
      <family val="1"/>
    </font>
    <font>
      <b/>
      <sz val="9"/>
      <color theme="3"/>
      <name val="Calibri"/>
      <family val="2"/>
    </font>
    <font>
      <b/>
      <sz val="8"/>
      <color rgb="FF2C2D2E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theme="3"/>
      </left>
      <right>
        <color indexed="63"/>
      </right>
      <top style="medium">
        <color theme="3"/>
      </top>
      <bottom>
        <color indexed="63"/>
      </bottom>
    </border>
    <border>
      <left>
        <color indexed="63"/>
      </left>
      <right>
        <color indexed="63"/>
      </right>
      <top style="medium">
        <color theme="3"/>
      </top>
      <bottom>
        <color indexed="63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medium">
        <color theme="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medium">
        <color theme="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medium">
        <color theme="3"/>
      </left>
      <right style="thin">
        <color theme="0" tint="-0.1499900072813034"/>
      </right>
      <top style="thin">
        <color theme="0" tint="-0.1499900072813034"/>
      </top>
      <bottom style="medium">
        <color theme="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medium">
        <color theme="3"/>
      </bottom>
    </border>
    <border>
      <left style="medium">
        <color theme="3"/>
      </left>
      <right style="medium">
        <color theme="3"/>
      </right>
      <top>
        <color indexed="63"/>
      </top>
      <bottom style="thin">
        <color theme="0" tint="-0.1499900072813034"/>
      </bottom>
    </border>
    <border>
      <left style="medium">
        <color theme="3"/>
      </left>
      <right style="medium">
        <color theme="3"/>
      </right>
      <top style="thin">
        <color theme="0" tint="-0.1499900072813034"/>
      </top>
      <bottom style="thin">
        <color theme="0" tint="-0.1499900072813034"/>
      </bottom>
    </border>
    <border>
      <left style="medium">
        <color theme="3"/>
      </left>
      <right style="medium">
        <color theme="3"/>
      </right>
      <top style="thin">
        <color theme="0" tint="-0.1499900072813034"/>
      </top>
      <bottom style="medium">
        <color theme="3"/>
      </bottom>
    </border>
    <border>
      <left style="thin">
        <color theme="0" tint="-0.1499900072813034"/>
      </left>
      <right style="medium">
        <color theme="3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medium">
        <color theme="3"/>
      </right>
      <top style="thin">
        <color theme="0" tint="-0.1499900072813034"/>
      </top>
      <bottom style="medium">
        <color theme="3"/>
      </bottom>
    </border>
    <border>
      <left style="thin">
        <color theme="0" tint="-0.1499900072813034"/>
      </left>
      <right style="medium">
        <color theme="3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medium">
        <color theme="3"/>
      </top>
      <bottom>
        <color indexed="63"/>
      </bottom>
    </border>
    <border>
      <left style="thin">
        <color theme="0" tint="-0.1499900072813034"/>
      </left>
      <right style="medium">
        <color theme="3"/>
      </right>
      <top style="medium">
        <color theme="3"/>
      </top>
      <bottom>
        <color indexed="63"/>
      </bottom>
    </border>
    <border>
      <left style="medium">
        <color theme="3"/>
      </left>
      <right style="thin">
        <color theme="0" tint="-0.1499900072813034"/>
      </right>
      <top style="medium">
        <color theme="3"/>
      </top>
      <bottom style="medium">
        <color theme="3"/>
      </bottom>
    </border>
    <border>
      <left style="thin">
        <color theme="0" tint="-0.1499900072813034"/>
      </left>
      <right style="thin">
        <color theme="0" tint="-0.1499900072813034"/>
      </right>
      <top style="medium">
        <color theme="3"/>
      </top>
      <bottom style="medium">
        <color theme="3"/>
      </bottom>
    </border>
    <border>
      <left style="thin">
        <color theme="0" tint="-0.1499900072813034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>
        <color indexed="63"/>
      </top>
      <bottom style="medium">
        <color theme="3"/>
      </bottom>
    </border>
    <border>
      <left>
        <color indexed="63"/>
      </left>
      <right>
        <color indexed="63"/>
      </right>
      <top>
        <color indexed="63"/>
      </top>
      <bottom style="medium">
        <color theme="3"/>
      </bottom>
    </border>
    <border>
      <left style="thin">
        <color theme="0" tint="-0.1499900072813034"/>
      </left>
      <right>
        <color indexed="63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medium">
        <color theme="3"/>
      </bottom>
    </border>
    <border>
      <left style="medium">
        <color theme="3"/>
      </left>
      <right style="medium">
        <color theme="3"/>
      </right>
      <top style="medium">
        <color theme="3"/>
      </top>
      <bottom style="thin">
        <color theme="0" tint="-0.1499900072813034"/>
      </bottom>
    </border>
    <border>
      <left style="medium">
        <color theme="3"/>
      </left>
      <right style="thin">
        <color theme="0" tint="-0.1499900072813034"/>
      </right>
      <top style="medium">
        <color theme="3"/>
      </top>
      <bottom style="thin">
        <color theme="0" tint="-0.1499900072813034"/>
      </bottom>
    </border>
    <border>
      <left style="medium">
        <color theme="3"/>
      </left>
      <right>
        <color indexed="63"/>
      </right>
      <top>
        <color indexed="63"/>
      </top>
      <bottom style="thin">
        <color theme="0" tint="-0.1499900072813034"/>
      </bottom>
    </border>
    <border>
      <left style="medium">
        <color theme="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medium">
        <color theme="3"/>
      </left>
      <right>
        <color indexed="63"/>
      </right>
      <top style="thin">
        <color theme="0" tint="-0.1499900072813034"/>
      </top>
      <bottom style="medium">
        <color theme="3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medium">
        <color theme="3"/>
      </bottom>
    </border>
    <border>
      <left style="medium">
        <color theme="3"/>
      </left>
      <right style="thin">
        <color theme="0" tint="-0.1499900072813034"/>
      </right>
      <top style="medium">
        <color theme="3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medium">
        <color theme="3"/>
      </top>
      <bottom style="thin">
        <color theme="0" tint="-0.1499900072813034"/>
      </bottom>
    </border>
    <border>
      <left style="thin">
        <color theme="0" tint="-0.1499900072813034"/>
      </left>
      <right style="medium">
        <color theme="3"/>
      </right>
      <top style="medium">
        <color theme="3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medium">
        <color theme="3"/>
      </top>
      <bottom style="thin">
        <color theme="0" tint="-0.1499900072813034"/>
      </bottom>
    </border>
    <border>
      <left style="medium">
        <color theme="3"/>
      </left>
      <right>
        <color indexed="63"/>
      </right>
      <top style="medium">
        <color theme="3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medium">
        <color theme="3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medium">
        <color theme="3"/>
      </top>
      <bottom style="thin">
        <color theme="0" tint="-0.1499900072813034"/>
      </bottom>
    </border>
    <border>
      <left>
        <color indexed="63"/>
      </left>
      <right style="medium">
        <color theme="3"/>
      </right>
      <top>
        <color indexed="63"/>
      </top>
      <bottom style="thin">
        <color theme="0" tint="-0.1499900072813034"/>
      </bottom>
    </border>
    <border>
      <left>
        <color indexed="63"/>
      </left>
      <right style="medium">
        <color theme="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medium">
        <color theme="3"/>
      </right>
      <top style="thin">
        <color theme="0" tint="-0.1499900072813034"/>
      </top>
      <bottom style="medium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thin">
        <color theme="0" tint="-0.1499900072813034"/>
      </bottom>
    </border>
    <border>
      <left style="medium">
        <color theme="3"/>
      </left>
      <right style="thin">
        <color theme="0" tint="-0.1499900072813034"/>
      </right>
      <top>
        <color indexed="63"/>
      </top>
      <bottom style="medium">
        <color theme="3"/>
      </bottom>
    </border>
    <border>
      <left>
        <color indexed="63"/>
      </left>
      <right style="medium">
        <color theme="3"/>
      </right>
      <top>
        <color indexed="63"/>
      </top>
      <bottom style="medium">
        <color theme="3"/>
      </bottom>
    </border>
    <border>
      <left>
        <color indexed="63"/>
      </left>
      <right style="thin">
        <color theme="0" tint="-0.1499900072813034"/>
      </right>
      <top>
        <color indexed="63"/>
      </top>
      <bottom style="medium">
        <color theme="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medium">
        <color theme="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thin">
        <color theme="0" tint="-0.1499900072813034"/>
      </bottom>
    </border>
    <border>
      <left style="medium"/>
      <right style="thin">
        <color theme="0" tint="-0.1499900072813034"/>
      </right>
      <top style="medium"/>
      <bottom style="thin">
        <color theme="0" tint="-0.1499900072813034"/>
      </bottom>
    </border>
    <border>
      <left>
        <color indexed="63"/>
      </left>
      <right style="medium"/>
      <top style="medium"/>
      <bottom style="thin">
        <color theme="0" tint="-0.1499900072813034"/>
      </bottom>
    </border>
    <border>
      <left style="medium"/>
      <right style="medium"/>
      <top style="thin">
        <color theme="0" tint="-0.1499900072813034"/>
      </top>
      <bottom style="thin">
        <color theme="0" tint="-0.1499900072813034"/>
      </bottom>
    </border>
    <border>
      <left style="medium"/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>
        <color indexed="63"/>
      </left>
      <right style="medium"/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>
        <color indexed="63"/>
      </bottom>
    </border>
    <border>
      <left style="medium">
        <color theme="3"/>
      </left>
      <right style="medium">
        <color theme="3"/>
      </right>
      <top style="thin">
        <color theme="0" tint="-0.1499900072813034"/>
      </top>
      <bottom>
        <color indexed="63"/>
      </bottom>
    </border>
    <border>
      <left style="medium">
        <color theme="3"/>
      </left>
      <right>
        <color indexed="63"/>
      </right>
      <top style="thin">
        <color theme="0" tint="-0.1499900072813034"/>
      </top>
      <bottom>
        <color indexed="63"/>
      </bottom>
    </border>
    <border>
      <left style="medium"/>
      <right style="medium"/>
      <top style="thin">
        <color theme="0" tint="-0.1499900072813034"/>
      </top>
      <bottom>
        <color indexed="63"/>
      </bottom>
    </border>
    <border>
      <left style="medium"/>
      <right style="thin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 style="medium">
        <color theme="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0" tint="-0.1499900072813034"/>
      </left>
      <right style="thin">
        <color theme="0" tint="-0.1499900072813034"/>
      </right>
      <top style="medium"/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medium"/>
      <bottom style="thin">
        <color theme="0" tint="-0.1499900072813034"/>
      </bottom>
    </border>
    <border>
      <left style="medium">
        <color theme="3"/>
      </left>
      <right style="medium">
        <color theme="3"/>
      </right>
      <top style="medium"/>
      <bottom style="thin">
        <color theme="0" tint="-0.1499900072813034"/>
      </bottom>
    </border>
    <border>
      <left style="medium">
        <color theme="3"/>
      </left>
      <right>
        <color indexed="63"/>
      </right>
      <top style="medium"/>
      <bottom style="thin">
        <color theme="0" tint="-0.1499900072813034"/>
      </bottom>
    </border>
    <border>
      <left style="medium">
        <color theme="3"/>
      </left>
      <right style="thin">
        <color theme="0" tint="-0.1499900072813034"/>
      </right>
      <top style="medium"/>
      <bottom style="thin">
        <color theme="0" tint="-0.1499900072813034"/>
      </bottom>
    </border>
    <border>
      <left style="thin">
        <color theme="0" tint="-0.1499900072813034"/>
      </left>
      <right style="medium"/>
      <top style="medium"/>
      <bottom style="thin">
        <color theme="0" tint="-0.1499900072813034"/>
      </bottom>
    </border>
    <border>
      <left style="thin">
        <color theme="0" tint="-0.1499900072813034"/>
      </left>
      <right style="medium"/>
      <top style="thin">
        <color theme="0" tint="-0.1499900072813034"/>
      </top>
      <bottom style="thin">
        <color theme="0" tint="-0.1499900072813034"/>
      </bottom>
    </border>
    <border>
      <left style="medium"/>
      <right style="thin">
        <color theme="0" tint="-0.1499900072813034"/>
      </right>
      <top>
        <color indexed="63"/>
      </top>
      <bottom style="medium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medium"/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medium"/>
    </border>
    <border>
      <left style="medium">
        <color theme="3"/>
      </left>
      <right style="medium">
        <color theme="3"/>
      </right>
      <top style="thin">
        <color theme="0" tint="-0.1499900072813034"/>
      </top>
      <bottom style="medium"/>
    </border>
    <border>
      <left style="medium">
        <color theme="3"/>
      </left>
      <right>
        <color indexed="63"/>
      </right>
      <top style="thin">
        <color theme="0" tint="-0.1499900072813034"/>
      </top>
      <bottom style="medium"/>
    </border>
    <border>
      <left style="medium">
        <color theme="3"/>
      </left>
      <right style="thin">
        <color theme="0" tint="-0.1499900072813034"/>
      </right>
      <top style="thin">
        <color theme="0" tint="-0.1499900072813034"/>
      </top>
      <bottom style="medium"/>
    </border>
    <border>
      <left style="thin">
        <color theme="0" tint="-0.1499900072813034"/>
      </left>
      <right style="medium"/>
      <top style="thin">
        <color theme="0" tint="-0.1499900072813034"/>
      </top>
      <bottom style="medium"/>
    </border>
    <border>
      <left style="thin">
        <color theme="0" tint="-0.1499900072813034"/>
      </left>
      <right style="medium">
        <color theme="3"/>
      </right>
      <top style="medium"/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medium"/>
      <bottom style="thin">
        <color theme="0" tint="-0.1499900072813034"/>
      </bottom>
    </border>
    <border>
      <left style="medium"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medium"/>
      <right style="thin">
        <color theme="0" tint="-0.1499900072813034"/>
      </right>
      <top style="thin">
        <color theme="0" tint="-0.1499900072813034"/>
      </top>
      <bottom style="medium"/>
    </border>
    <border>
      <left style="thin">
        <color theme="0" tint="-0.1499900072813034"/>
      </left>
      <right style="medium">
        <color theme="3"/>
      </right>
      <top style="thin">
        <color theme="0" tint="-0.1499900072813034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medium">
        <color theme="3"/>
      </bottom>
    </border>
    <border>
      <left style="thin">
        <color theme="0" tint="-0.1499900072813034"/>
      </left>
      <right style="medium">
        <color theme="3"/>
      </right>
      <top>
        <color indexed="63"/>
      </top>
      <bottom style="medium">
        <color theme="3"/>
      </bottom>
    </border>
    <border>
      <left style="medium"/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medium"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medium"/>
    </border>
    <border>
      <left>
        <color indexed="63"/>
      </left>
      <right style="medium"/>
      <top style="thin">
        <color theme="0" tint="-0.1499900072813034"/>
      </top>
      <bottom style="medium"/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theme="0" tint="-0.1499900072813034"/>
      </bottom>
    </border>
    <border>
      <left style="medium"/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>
        <color indexed="63"/>
      </left>
      <right style="medium">
        <color theme="3"/>
      </right>
      <top style="medium">
        <color theme="3"/>
      </top>
      <bottom>
        <color indexed="63"/>
      </bottom>
    </border>
    <border>
      <left style="medium">
        <color theme="3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medium">
        <color theme="3"/>
      </right>
      <top style="thin">
        <color theme="0" tint="-0.1499900072813034"/>
      </top>
      <bottom>
        <color indexed="6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 style="medium"/>
    </border>
    <border>
      <left>
        <color indexed="63"/>
      </left>
      <right>
        <color indexed="63"/>
      </right>
      <top style="medium">
        <color theme="3"/>
      </top>
      <bottom style="medium"/>
    </border>
    <border>
      <left>
        <color indexed="63"/>
      </left>
      <right style="medium">
        <color theme="3"/>
      </right>
      <top style="medium">
        <color theme="3"/>
      </top>
      <bottom style="medium"/>
    </border>
    <border>
      <left style="medium">
        <color theme="3"/>
      </left>
      <right style="medium">
        <color theme="3"/>
      </right>
      <top style="medium">
        <color theme="3"/>
      </top>
      <bottom>
        <color indexed="63"/>
      </bottom>
    </border>
    <border>
      <left style="medium">
        <color theme="3"/>
      </left>
      <right style="medium">
        <color theme="3"/>
      </right>
      <top>
        <color indexed="63"/>
      </top>
      <bottom style="medium">
        <color theme="3"/>
      </bottom>
    </border>
    <border>
      <left style="medium">
        <color theme="3"/>
      </left>
      <right style="medium">
        <color theme="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theme="0" tint="-0.1499900072813034"/>
      </bottom>
    </border>
    <border>
      <left style="medium"/>
      <right>
        <color indexed="63"/>
      </right>
      <top style="thin">
        <color theme="0" tint="-0.1499900072813034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83">
    <xf numFmtId="0" fontId="0" fillId="0" borderId="0" xfId="0" applyFont="1" applyAlignment="1">
      <alignment/>
    </xf>
    <xf numFmtId="0" fontId="60" fillId="33" borderId="10" xfId="0" applyFont="1" applyFill="1" applyBorder="1" applyAlignment="1">
      <alignment/>
    </xf>
    <xf numFmtId="0" fontId="60" fillId="33" borderId="11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60" fillId="33" borderId="0" xfId="0" applyFont="1" applyFill="1" applyAlignment="1">
      <alignment/>
    </xf>
    <xf numFmtId="0" fontId="61" fillId="33" borderId="13" xfId="0" applyFont="1" applyFill="1" applyBorder="1" applyAlignment="1">
      <alignment horizontal="center" vertical="center"/>
    </xf>
    <xf numFmtId="165" fontId="61" fillId="33" borderId="13" xfId="0" applyNumberFormat="1" applyFont="1" applyFill="1" applyBorder="1" applyAlignment="1">
      <alignment/>
    </xf>
    <xf numFmtId="164" fontId="61" fillId="33" borderId="13" xfId="0" applyNumberFormat="1" applyFont="1" applyFill="1" applyBorder="1" applyAlignment="1">
      <alignment/>
    </xf>
    <xf numFmtId="0" fontId="61" fillId="33" borderId="14" xfId="0" applyFont="1" applyFill="1" applyBorder="1" applyAlignment="1">
      <alignment horizontal="center" vertical="center"/>
    </xf>
    <xf numFmtId="0" fontId="61" fillId="33" borderId="15" xfId="0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horizontal="center" vertical="center"/>
    </xf>
    <xf numFmtId="0" fontId="61" fillId="33" borderId="17" xfId="0" applyFont="1" applyFill="1" applyBorder="1" applyAlignment="1">
      <alignment horizontal="center" vertical="center"/>
    </xf>
    <xf numFmtId="0" fontId="61" fillId="33" borderId="18" xfId="0" applyFont="1" applyFill="1" applyBorder="1" applyAlignment="1">
      <alignment horizontal="center" vertical="center"/>
    </xf>
    <xf numFmtId="0" fontId="61" fillId="33" borderId="19" xfId="0" applyFont="1" applyFill="1" applyBorder="1" applyAlignment="1">
      <alignment horizontal="center" vertical="center"/>
    </xf>
    <xf numFmtId="0" fontId="61" fillId="33" borderId="20" xfId="0" applyFont="1" applyFill="1" applyBorder="1" applyAlignment="1">
      <alignment horizontal="center" vertical="center"/>
    </xf>
    <xf numFmtId="0" fontId="61" fillId="33" borderId="21" xfId="0" applyFont="1" applyFill="1" applyBorder="1" applyAlignment="1">
      <alignment horizontal="center" vertical="center"/>
    </xf>
    <xf numFmtId="165" fontId="61" fillId="33" borderId="16" xfId="0" applyNumberFormat="1" applyFont="1" applyFill="1" applyBorder="1" applyAlignment="1">
      <alignment/>
    </xf>
    <xf numFmtId="165" fontId="61" fillId="33" borderId="22" xfId="0" applyNumberFormat="1" applyFont="1" applyFill="1" applyBorder="1" applyAlignment="1">
      <alignment/>
    </xf>
    <xf numFmtId="165" fontId="61" fillId="33" borderId="17" xfId="0" applyNumberFormat="1" applyFont="1" applyFill="1" applyBorder="1" applyAlignment="1">
      <alignment/>
    </xf>
    <xf numFmtId="165" fontId="61" fillId="33" borderId="18" xfId="0" applyNumberFormat="1" applyFont="1" applyFill="1" applyBorder="1" applyAlignment="1">
      <alignment/>
    </xf>
    <xf numFmtId="165" fontId="61" fillId="33" borderId="23" xfId="0" applyNumberFormat="1" applyFont="1" applyFill="1" applyBorder="1" applyAlignment="1">
      <alignment/>
    </xf>
    <xf numFmtId="164" fontId="61" fillId="33" borderId="16" xfId="0" applyNumberFormat="1" applyFont="1" applyFill="1" applyBorder="1" applyAlignment="1">
      <alignment/>
    </xf>
    <xf numFmtId="164" fontId="61" fillId="33" borderId="22" xfId="0" applyNumberFormat="1" applyFont="1" applyFill="1" applyBorder="1" applyAlignment="1">
      <alignment/>
    </xf>
    <xf numFmtId="164" fontId="61" fillId="33" borderId="17" xfId="0" applyNumberFormat="1" applyFont="1" applyFill="1" applyBorder="1" applyAlignment="1">
      <alignment/>
    </xf>
    <xf numFmtId="164" fontId="61" fillId="33" borderId="18" xfId="0" applyNumberFormat="1" applyFont="1" applyFill="1" applyBorder="1" applyAlignment="1">
      <alignment/>
    </xf>
    <xf numFmtId="164" fontId="61" fillId="33" borderId="23" xfId="0" applyNumberFormat="1" applyFont="1" applyFill="1" applyBorder="1" applyAlignment="1">
      <alignment/>
    </xf>
    <xf numFmtId="164" fontId="61" fillId="33" borderId="15" xfId="0" applyNumberFormat="1" applyFont="1" applyFill="1" applyBorder="1" applyAlignment="1">
      <alignment horizontal="center" vertical="center"/>
    </xf>
    <xf numFmtId="49" fontId="61" fillId="33" borderId="24" xfId="0" applyNumberFormat="1" applyFont="1" applyFill="1" applyBorder="1" applyAlignment="1">
      <alignment horizontal="center" vertical="center"/>
    </xf>
    <xf numFmtId="164" fontId="61" fillId="33" borderId="16" xfId="0" applyNumberFormat="1" applyFont="1" applyFill="1" applyBorder="1" applyAlignment="1">
      <alignment horizontal="center" vertical="center"/>
    </xf>
    <xf numFmtId="49" fontId="61" fillId="33" borderId="22" xfId="0" applyNumberFormat="1" applyFont="1" applyFill="1" applyBorder="1" applyAlignment="1">
      <alignment horizontal="center" vertical="center"/>
    </xf>
    <xf numFmtId="164" fontId="61" fillId="33" borderId="22" xfId="0" applyNumberFormat="1" applyFont="1" applyFill="1" applyBorder="1" applyAlignment="1">
      <alignment horizontal="center" vertical="center"/>
    </xf>
    <xf numFmtId="164" fontId="61" fillId="33" borderId="17" xfId="0" applyNumberFormat="1" applyFont="1" applyFill="1" applyBorder="1" applyAlignment="1">
      <alignment horizontal="center" vertical="center"/>
    </xf>
    <xf numFmtId="164" fontId="61" fillId="33" borderId="23" xfId="0" applyNumberFormat="1" applyFont="1" applyFill="1" applyBorder="1" applyAlignment="1">
      <alignment horizontal="center" vertical="center"/>
    </xf>
    <xf numFmtId="1" fontId="62" fillId="33" borderId="25" xfId="33" applyNumberFormat="1" applyFont="1" applyFill="1" applyBorder="1" applyAlignment="1">
      <alignment horizontal="center" vertical="center" wrapText="1"/>
      <protection/>
    </xf>
    <xf numFmtId="1" fontId="62" fillId="33" borderId="26" xfId="33" applyNumberFormat="1" applyFont="1" applyFill="1" applyBorder="1" applyAlignment="1">
      <alignment horizontal="center" vertical="center" wrapText="1"/>
      <protection/>
    </xf>
    <xf numFmtId="166" fontId="62" fillId="33" borderId="27" xfId="33" applyNumberFormat="1" applyFont="1" applyFill="1" applyBorder="1" applyAlignment="1">
      <alignment horizontal="center" vertical="center" wrapText="1"/>
      <protection/>
    </xf>
    <xf numFmtId="2" fontId="62" fillId="33" borderId="28" xfId="33" applyNumberFormat="1" applyFont="1" applyFill="1" applyBorder="1" applyAlignment="1">
      <alignment horizontal="center" vertical="center" wrapText="1"/>
      <protection/>
    </xf>
    <xf numFmtId="2" fontId="62" fillId="33" borderId="29" xfId="33" applyNumberFormat="1" applyFont="1" applyFill="1" applyBorder="1" applyAlignment="1">
      <alignment horizontal="center" vertical="center" wrapText="1"/>
      <protection/>
    </xf>
    <xf numFmtId="2" fontId="62" fillId="33" borderId="27" xfId="33" applyNumberFormat="1" applyFont="1" applyFill="1" applyBorder="1" applyAlignment="1">
      <alignment horizontal="center" vertical="center" wrapText="1"/>
      <protection/>
    </xf>
    <xf numFmtId="1" fontId="62" fillId="33" borderId="28" xfId="33" applyNumberFormat="1" applyFont="1" applyFill="1" applyBorder="1" applyAlignment="1">
      <alignment horizontal="center" vertical="center" wrapText="1"/>
      <protection/>
    </xf>
    <xf numFmtId="1" fontId="62" fillId="33" borderId="29" xfId="33" applyNumberFormat="1" applyFont="1" applyFill="1" applyBorder="1" applyAlignment="1">
      <alignment horizontal="center" vertical="center" wrapText="1"/>
      <protection/>
    </xf>
    <xf numFmtId="49" fontId="62" fillId="33" borderId="27" xfId="33" applyNumberFormat="1" applyFont="1" applyFill="1" applyBorder="1" applyAlignment="1">
      <alignment horizontal="center" vertical="center" wrapText="1"/>
      <protection/>
    </xf>
    <xf numFmtId="49" fontId="62" fillId="33" borderId="29" xfId="33" applyNumberFormat="1" applyFont="1" applyFill="1" applyBorder="1" applyAlignment="1">
      <alignment horizontal="center" vertical="center" wrapText="1"/>
      <protection/>
    </xf>
    <xf numFmtId="0" fontId="60" fillId="33" borderId="30" xfId="0" applyFont="1" applyFill="1" applyBorder="1" applyAlignment="1">
      <alignment/>
    </xf>
    <xf numFmtId="0" fontId="60" fillId="33" borderId="31" xfId="0" applyFont="1" applyFill="1" applyBorder="1" applyAlignment="1">
      <alignment/>
    </xf>
    <xf numFmtId="0" fontId="61" fillId="33" borderId="13" xfId="33" applyFont="1" applyFill="1" applyBorder="1" applyAlignment="1">
      <alignment horizontal="center" vertical="center" wrapText="1"/>
      <protection/>
    </xf>
    <xf numFmtId="0" fontId="61" fillId="33" borderId="14" xfId="33" applyFont="1" applyFill="1" applyBorder="1" applyAlignment="1">
      <alignment horizontal="center" vertical="center" wrapText="1"/>
      <protection/>
    </xf>
    <xf numFmtId="0" fontId="61" fillId="33" borderId="32" xfId="33" applyFont="1" applyFill="1" applyBorder="1" applyAlignment="1">
      <alignment horizontal="center" vertical="center" wrapText="1"/>
      <protection/>
    </xf>
    <xf numFmtId="0" fontId="61" fillId="33" borderId="33" xfId="33" applyFont="1" applyFill="1" applyBorder="1" applyAlignment="1">
      <alignment horizontal="center" vertical="center" wrapText="1"/>
      <protection/>
    </xf>
    <xf numFmtId="0" fontId="61" fillId="33" borderId="32" xfId="0" applyFont="1" applyFill="1" applyBorder="1" applyAlignment="1">
      <alignment horizontal="center" vertical="center"/>
    </xf>
    <xf numFmtId="0" fontId="61" fillId="33" borderId="33" xfId="0" applyFont="1" applyFill="1" applyBorder="1" applyAlignment="1">
      <alignment horizontal="center" vertical="center"/>
    </xf>
    <xf numFmtId="0" fontId="61" fillId="33" borderId="34" xfId="0" applyFont="1" applyFill="1" applyBorder="1" applyAlignment="1">
      <alignment horizontal="center" vertical="center"/>
    </xf>
    <xf numFmtId="0" fontId="61" fillId="33" borderId="35" xfId="33" applyFont="1" applyFill="1" applyBorder="1" applyAlignment="1">
      <alignment horizontal="center" vertical="center" wrapText="1"/>
      <protection/>
    </xf>
    <xf numFmtId="0" fontId="61" fillId="33" borderId="20" xfId="33" applyFont="1" applyFill="1" applyBorder="1" applyAlignment="1">
      <alignment horizontal="center" vertical="center" wrapText="1"/>
      <protection/>
    </xf>
    <xf numFmtId="0" fontId="61" fillId="33" borderId="36" xfId="33" applyFont="1" applyFill="1" applyBorder="1" applyAlignment="1">
      <alignment horizontal="center" vertical="center" wrapText="1"/>
      <protection/>
    </xf>
    <xf numFmtId="0" fontId="61" fillId="33" borderId="17" xfId="33" applyFont="1" applyFill="1" applyBorder="1" applyAlignment="1">
      <alignment horizontal="center" vertical="center" wrapText="1"/>
      <protection/>
    </xf>
    <xf numFmtId="0" fontId="61" fillId="33" borderId="37" xfId="0" applyFont="1" applyFill="1" applyBorder="1" applyAlignment="1">
      <alignment horizontal="center" vertical="center"/>
    </xf>
    <xf numFmtId="0" fontId="61" fillId="33" borderId="38" xfId="0" applyFont="1" applyFill="1" applyBorder="1" applyAlignment="1">
      <alignment horizontal="center" vertical="center"/>
    </xf>
    <xf numFmtId="0" fontId="61" fillId="33" borderId="39" xfId="0" applyFont="1" applyFill="1" applyBorder="1" applyAlignment="1">
      <alignment horizontal="center" vertical="center"/>
    </xf>
    <xf numFmtId="164" fontId="61" fillId="33" borderId="40" xfId="0" applyNumberFormat="1" applyFont="1" applyFill="1" applyBorder="1" applyAlignment="1">
      <alignment horizontal="center" vertical="center"/>
    </xf>
    <xf numFmtId="164" fontId="61" fillId="33" borderId="41" xfId="0" applyNumberFormat="1" applyFont="1" applyFill="1" applyBorder="1" applyAlignment="1">
      <alignment horizontal="center" vertical="center"/>
    </xf>
    <xf numFmtId="164" fontId="61" fillId="33" borderId="42" xfId="0" applyNumberFormat="1" applyFont="1" applyFill="1" applyBorder="1" applyAlignment="1">
      <alignment horizontal="center" vertical="center"/>
    </xf>
    <xf numFmtId="166" fontId="62" fillId="33" borderId="43" xfId="33" applyNumberFormat="1" applyFont="1" applyFill="1" applyBorder="1" applyAlignment="1">
      <alignment horizontal="center" vertical="center" wrapText="1"/>
      <protection/>
    </xf>
    <xf numFmtId="2" fontId="62" fillId="33" borderId="25" xfId="33" applyNumberFormat="1" applyFont="1" applyFill="1" applyBorder="1" applyAlignment="1">
      <alignment horizontal="center" vertical="center" wrapText="1"/>
      <protection/>
    </xf>
    <xf numFmtId="2" fontId="62" fillId="33" borderId="26" xfId="33" applyNumberFormat="1" applyFont="1" applyFill="1" applyBorder="1" applyAlignment="1">
      <alignment horizontal="center" vertical="center" wrapText="1"/>
      <protection/>
    </xf>
    <xf numFmtId="2" fontId="62" fillId="33" borderId="43" xfId="33" applyNumberFormat="1" applyFont="1" applyFill="1" applyBorder="1" applyAlignment="1">
      <alignment horizontal="center" vertical="center" wrapText="1"/>
      <protection/>
    </xf>
    <xf numFmtId="165" fontId="61" fillId="33" borderId="36" xfId="0" applyNumberFormat="1" applyFont="1" applyFill="1" applyBorder="1" applyAlignment="1">
      <alignment/>
    </xf>
    <xf numFmtId="165" fontId="61" fillId="33" borderId="44" xfId="0" applyNumberFormat="1" applyFont="1" applyFill="1" applyBorder="1" applyAlignment="1">
      <alignment/>
    </xf>
    <xf numFmtId="164" fontId="61" fillId="33" borderId="44" xfId="0" applyNumberFormat="1" applyFont="1" applyFill="1" applyBorder="1" applyAlignment="1">
      <alignment/>
    </xf>
    <xf numFmtId="164" fontId="61" fillId="33" borderId="45" xfId="0" applyNumberFormat="1" applyFont="1" applyFill="1" applyBorder="1" applyAlignment="1">
      <alignment/>
    </xf>
    <xf numFmtId="0" fontId="61" fillId="33" borderId="35" xfId="0" applyFont="1" applyFill="1" applyBorder="1" applyAlignment="1">
      <alignment horizontal="center" vertical="center"/>
    </xf>
    <xf numFmtId="164" fontId="61" fillId="33" borderId="46" xfId="0" applyNumberFormat="1" applyFont="1" applyFill="1" applyBorder="1" applyAlignment="1">
      <alignment/>
    </xf>
    <xf numFmtId="164" fontId="61" fillId="33" borderId="41" xfId="0" applyNumberFormat="1" applyFont="1" applyFill="1" applyBorder="1" applyAlignment="1">
      <alignment/>
    </xf>
    <xf numFmtId="165" fontId="61" fillId="33" borderId="45" xfId="0" applyNumberFormat="1" applyFont="1" applyFill="1" applyBorder="1" applyAlignment="1">
      <alignment/>
    </xf>
    <xf numFmtId="49" fontId="62" fillId="33" borderId="43" xfId="33" applyNumberFormat="1" applyFont="1" applyFill="1" applyBorder="1" applyAlignment="1">
      <alignment horizontal="center" vertical="center" wrapText="1"/>
      <protection/>
    </xf>
    <xf numFmtId="49" fontId="62" fillId="33" borderId="26" xfId="33" applyNumberFormat="1" applyFont="1" applyFill="1" applyBorder="1" applyAlignment="1">
      <alignment horizontal="center" vertical="center" wrapText="1"/>
      <protection/>
    </xf>
    <xf numFmtId="0" fontId="61" fillId="33" borderId="47" xfId="0" applyFont="1" applyFill="1" applyBorder="1" applyAlignment="1">
      <alignment horizontal="center" vertical="center"/>
    </xf>
    <xf numFmtId="164" fontId="61" fillId="33" borderId="46" xfId="0" applyNumberFormat="1" applyFont="1" applyFill="1" applyBorder="1" applyAlignment="1">
      <alignment horizontal="center" vertical="center"/>
    </xf>
    <xf numFmtId="164" fontId="61" fillId="33" borderId="36" xfId="0" applyNumberFormat="1" applyFont="1" applyFill="1" applyBorder="1" applyAlignment="1">
      <alignment/>
    </xf>
    <xf numFmtId="164" fontId="61" fillId="33" borderId="38" xfId="0" applyNumberFormat="1" applyFont="1" applyFill="1" applyBorder="1" applyAlignment="1">
      <alignment horizontal="center" vertical="center"/>
    </xf>
    <xf numFmtId="164" fontId="61" fillId="33" borderId="37" xfId="0" applyNumberFormat="1" applyFont="1" applyFill="1" applyBorder="1" applyAlignment="1">
      <alignment horizontal="center" vertical="center"/>
    </xf>
    <xf numFmtId="164" fontId="61" fillId="33" borderId="39" xfId="0" applyNumberFormat="1" applyFont="1" applyFill="1" applyBorder="1" applyAlignment="1">
      <alignment horizontal="center" vertical="center"/>
    </xf>
    <xf numFmtId="165" fontId="61" fillId="0" borderId="13" xfId="0" applyNumberFormat="1" applyFont="1" applyFill="1" applyBorder="1" applyAlignment="1">
      <alignment/>
    </xf>
    <xf numFmtId="164" fontId="61" fillId="0" borderId="13" xfId="0" applyNumberFormat="1" applyFont="1" applyFill="1" applyBorder="1" applyAlignment="1">
      <alignment/>
    </xf>
    <xf numFmtId="164" fontId="61" fillId="0" borderId="22" xfId="0" applyNumberFormat="1" applyFont="1" applyFill="1" applyBorder="1" applyAlignment="1">
      <alignment/>
    </xf>
    <xf numFmtId="165" fontId="61" fillId="0" borderId="18" xfId="0" applyNumberFormat="1" applyFont="1" applyFill="1" applyBorder="1" applyAlignment="1">
      <alignment/>
    </xf>
    <xf numFmtId="164" fontId="61" fillId="0" borderId="18" xfId="0" applyNumberFormat="1" applyFont="1" applyFill="1" applyBorder="1" applyAlignment="1">
      <alignment/>
    </xf>
    <xf numFmtId="164" fontId="61" fillId="0" borderId="23" xfId="0" applyNumberFormat="1" applyFont="1" applyFill="1" applyBorder="1" applyAlignment="1">
      <alignment/>
    </xf>
    <xf numFmtId="164" fontId="61" fillId="33" borderId="36" xfId="0" applyNumberFormat="1" applyFont="1" applyFill="1" applyBorder="1" applyAlignment="1">
      <alignment horizontal="center" vertical="center"/>
    </xf>
    <xf numFmtId="164" fontId="61" fillId="33" borderId="47" xfId="0" applyNumberFormat="1" applyFont="1" applyFill="1" applyBorder="1" applyAlignment="1">
      <alignment horizontal="center" vertical="center"/>
    </xf>
    <xf numFmtId="164" fontId="61" fillId="0" borderId="38" xfId="0" applyNumberFormat="1" applyFont="1" applyFill="1" applyBorder="1" applyAlignment="1">
      <alignment horizontal="center" vertical="center"/>
    </xf>
    <xf numFmtId="164" fontId="61" fillId="0" borderId="41" xfId="0" applyNumberFormat="1" applyFont="1" applyFill="1" applyBorder="1" applyAlignment="1">
      <alignment/>
    </xf>
    <xf numFmtId="164" fontId="61" fillId="0" borderId="42" xfId="0" applyNumberFormat="1" applyFont="1" applyFill="1" applyBorder="1" applyAlignment="1">
      <alignment/>
    </xf>
    <xf numFmtId="165" fontId="61" fillId="0" borderId="16" xfId="0" applyNumberFormat="1" applyFont="1" applyFill="1" applyBorder="1" applyAlignment="1">
      <alignment/>
    </xf>
    <xf numFmtId="165" fontId="61" fillId="0" borderId="22" xfId="0" applyNumberFormat="1" applyFont="1" applyFill="1" applyBorder="1" applyAlignment="1">
      <alignment/>
    </xf>
    <xf numFmtId="165" fontId="61" fillId="0" borderId="17" xfId="0" applyNumberFormat="1" applyFont="1" applyFill="1" applyBorder="1" applyAlignment="1">
      <alignment/>
    </xf>
    <xf numFmtId="165" fontId="61" fillId="0" borderId="23" xfId="0" applyNumberFormat="1" applyFont="1" applyFill="1" applyBorder="1" applyAlignment="1">
      <alignment/>
    </xf>
    <xf numFmtId="164" fontId="61" fillId="33" borderId="35" xfId="0" applyNumberFormat="1" applyFont="1" applyFill="1" applyBorder="1" applyAlignment="1">
      <alignment horizontal="center" vertical="center"/>
    </xf>
    <xf numFmtId="164" fontId="61" fillId="33" borderId="19" xfId="0" applyNumberFormat="1" applyFont="1" applyFill="1" applyBorder="1" applyAlignment="1">
      <alignment horizontal="center" vertical="center"/>
    </xf>
    <xf numFmtId="164" fontId="61" fillId="33" borderId="20" xfId="0" applyNumberFormat="1" applyFont="1" applyFill="1" applyBorder="1" applyAlignment="1">
      <alignment horizontal="center" vertical="center"/>
    </xf>
    <xf numFmtId="164" fontId="61" fillId="33" borderId="21" xfId="0" applyNumberFormat="1" applyFont="1" applyFill="1" applyBorder="1" applyAlignment="1">
      <alignment horizontal="center" vertical="center"/>
    </xf>
    <xf numFmtId="165" fontId="61" fillId="33" borderId="13" xfId="0" applyNumberFormat="1" applyFont="1" applyFill="1" applyBorder="1" applyAlignment="1">
      <alignment horizontal="center" vertical="center"/>
    </xf>
    <xf numFmtId="165" fontId="61" fillId="33" borderId="22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/>
    </xf>
    <xf numFmtId="0" fontId="63" fillId="33" borderId="11" xfId="0" applyFont="1" applyFill="1" applyBorder="1" applyAlignment="1">
      <alignment/>
    </xf>
    <xf numFmtId="0" fontId="62" fillId="33" borderId="11" xfId="0" applyFont="1" applyFill="1" applyBorder="1" applyAlignment="1">
      <alignment vertical="center"/>
    </xf>
    <xf numFmtId="0" fontId="63" fillId="33" borderId="0" xfId="0" applyFont="1" applyFill="1" applyBorder="1" applyAlignment="1">
      <alignment/>
    </xf>
    <xf numFmtId="0" fontId="63" fillId="33" borderId="0" xfId="0" applyFont="1" applyFill="1" applyAlignment="1">
      <alignment/>
    </xf>
    <xf numFmtId="0" fontId="63" fillId="33" borderId="12" xfId="0" applyFont="1" applyFill="1" applyBorder="1" applyAlignment="1">
      <alignment/>
    </xf>
    <xf numFmtId="0" fontId="62" fillId="33" borderId="0" xfId="0" applyFont="1" applyFill="1" applyBorder="1" applyAlignment="1">
      <alignment vertical="center"/>
    </xf>
    <xf numFmtId="164" fontId="61" fillId="0" borderId="44" xfId="0" applyNumberFormat="1" applyFont="1" applyFill="1" applyBorder="1" applyAlignment="1">
      <alignment/>
    </xf>
    <xf numFmtId="164" fontId="61" fillId="0" borderId="45" xfId="0" applyNumberFormat="1" applyFont="1" applyFill="1" applyBorder="1" applyAlignment="1">
      <alignment/>
    </xf>
    <xf numFmtId="164" fontId="61" fillId="0" borderId="20" xfId="0" applyNumberFormat="1" applyFont="1" applyFill="1" applyBorder="1" applyAlignment="1">
      <alignment horizontal="center" vertical="center"/>
    </xf>
    <xf numFmtId="164" fontId="61" fillId="0" borderId="46" xfId="0" applyNumberFormat="1" applyFont="1" applyFill="1" applyBorder="1" applyAlignment="1">
      <alignment/>
    </xf>
    <xf numFmtId="164" fontId="61" fillId="0" borderId="21" xfId="0" applyNumberFormat="1" applyFont="1" applyFill="1" applyBorder="1" applyAlignment="1">
      <alignment horizontal="center" vertical="center"/>
    </xf>
    <xf numFmtId="165" fontId="61" fillId="33" borderId="16" xfId="0" applyNumberFormat="1" applyFont="1" applyFill="1" applyBorder="1" applyAlignment="1">
      <alignment horizontal="center" vertical="center"/>
    </xf>
    <xf numFmtId="165" fontId="61" fillId="0" borderId="36" xfId="0" applyNumberFormat="1" applyFont="1" applyFill="1" applyBorder="1" applyAlignment="1">
      <alignment/>
    </xf>
    <xf numFmtId="165" fontId="61" fillId="0" borderId="44" xfId="0" applyNumberFormat="1" applyFont="1" applyFill="1" applyBorder="1" applyAlignment="1">
      <alignment/>
    </xf>
    <xf numFmtId="165" fontId="61" fillId="0" borderId="45" xfId="0" applyNumberFormat="1" applyFont="1" applyFill="1" applyBorder="1" applyAlignment="1">
      <alignment/>
    </xf>
    <xf numFmtId="164" fontId="61" fillId="0" borderId="36" xfId="0" applyNumberFormat="1" applyFont="1" applyFill="1" applyBorder="1" applyAlignment="1">
      <alignment/>
    </xf>
    <xf numFmtId="164" fontId="61" fillId="0" borderId="16" xfId="0" applyNumberFormat="1" applyFont="1" applyFill="1" applyBorder="1" applyAlignment="1">
      <alignment/>
    </xf>
    <xf numFmtId="164" fontId="61" fillId="0" borderId="17" xfId="0" applyNumberFormat="1" applyFont="1" applyFill="1" applyBorder="1" applyAlignment="1">
      <alignment/>
    </xf>
    <xf numFmtId="164" fontId="61" fillId="0" borderId="47" xfId="0" applyNumberFormat="1" applyFont="1" applyFill="1" applyBorder="1" applyAlignment="1">
      <alignment horizontal="center" vertical="center"/>
    </xf>
    <xf numFmtId="0" fontId="61" fillId="33" borderId="44" xfId="0" applyFont="1" applyFill="1" applyBorder="1" applyAlignment="1">
      <alignment horizontal="center" vertical="center"/>
    </xf>
    <xf numFmtId="0" fontId="61" fillId="33" borderId="16" xfId="33" applyFont="1" applyFill="1" applyBorder="1" applyAlignment="1">
      <alignment horizontal="center" vertical="center" wrapText="1"/>
      <protection/>
    </xf>
    <xf numFmtId="49" fontId="61" fillId="33" borderId="23" xfId="0" applyNumberFormat="1" applyFont="1" applyFill="1" applyBorder="1" applyAlignment="1">
      <alignment horizontal="center" vertical="center"/>
    </xf>
    <xf numFmtId="0" fontId="61" fillId="33" borderId="48" xfId="0" applyFont="1" applyFill="1" applyBorder="1" applyAlignment="1">
      <alignment horizontal="center" vertical="center"/>
    </xf>
    <xf numFmtId="164" fontId="61" fillId="0" borderId="35" xfId="0" applyNumberFormat="1" applyFont="1" applyFill="1" applyBorder="1" applyAlignment="1">
      <alignment horizontal="center" vertical="center"/>
    </xf>
    <xf numFmtId="164" fontId="61" fillId="0" borderId="39" xfId="0" applyNumberFormat="1" applyFont="1" applyFill="1" applyBorder="1" applyAlignment="1">
      <alignment horizontal="center" vertical="center"/>
    </xf>
    <xf numFmtId="165" fontId="61" fillId="33" borderId="33" xfId="0" applyNumberFormat="1" applyFont="1" applyFill="1" applyBorder="1" applyAlignment="1">
      <alignment/>
    </xf>
    <xf numFmtId="0" fontId="60" fillId="33" borderId="11" xfId="0" applyFont="1" applyFill="1" applyBorder="1" applyAlignment="1">
      <alignment horizontal="center"/>
    </xf>
    <xf numFmtId="0" fontId="60" fillId="33" borderId="0" xfId="0" applyFont="1" applyFill="1" applyBorder="1" applyAlignment="1">
      <alignment horizontal="center"/>
    </xf>
    <xf numFmtId="0" fontId="60" fillId="33" borderId="0" xfId="0" applyFont="1" applyFill="1" applyAlignment="1">
      <alignment horizontal="center"/>
    </xf>
    <xf numFmtId="49" fontId="61" fillId="33" borderId="45" xfId="33" applyNumberFormat="1" applyFont="1" applyFill="1" applyBorder="1" applyAlignment="1">
      <alignment horizontal="center" vertical="center" wrapText="1"/>
      <protection/>
    </xf>
    <xf numFmtId="49" fontId="61" fillId="33" borderId="22" xfId="33" applyNumberFormat="1" applyFont="1" applyFill="1" applyBorder="1" applyAlignment="1">
      <alignment horizontal="center" vertical="center" wrapText="1"/>
      <protection/>
    </xf>
    <xf numFmtId="49" fontId="61" fillId="33" borderId="41" xfId="33" applyNumberFormat="1" applyFont="1" applyFill="1" applyBorder="1" applyAlignment="1">
      <alignment horizontal="center" vertical="center" wrapText="1"/>
      <protection/>
    </xf>
    <xf numFmtId="164" fontId="61" fillId="33" borderId="33" xfId="0" applyNumberFormat="1" applyFont="1" applyFill="1" applyBorder="1" applyAlignment="1">
      <alignment/>
    </xf>
    <xf numFmtId="164" fontId="61" fillId="33" borderId="48" xfId="0" applyNumberFormat="1" applyFont="1" applyFill="1" applyBorder="1" applyAlignment="1">
      <alignment/>
    </xf>
    <xf numFmtId="164" fontId="61" fillId="33" borderId="49" xfId="0" applyNumberFormat="1" applyFont="1" applyFill="1" applyBorder="1" applyAlignment="1">
      <alignment/>
    </xf>
    <xf numFmtId="164" fontId="61" fillId="33" borderId="34" xfId="0" applyNumberFormat="1" applyFont="1" applyFill="1" applyBorder="1" applyAlignment="1">
      <alignment/>
    </xf>
    <xf numFmtId="49" fontId="61" fillId="33" borderId="36" xfId="33" applyNumberFormat="1" applyFont="1" applyFill="1" applyBorder="1" applyAlignment="1">
      <alignment horizontal="center" vertical="center" wrapText="1"/>
      <protection/>
    </xf>
    <xf numFmtId="49" fontId="61" fillId="33" borderId="16" xfId="33" applyNumberFormat="1" applyFont="1" applyFill="1" applyBorder="1" applyAlignment="1">
      <alignment horizontal="center" vertical="center" wrapText="1"/>
      <protection/>
    </xf>
    <xf numFmtId="49" fontId="61" fillId="33" borderId="17" xfId="33" applyNumberFormat="1" applyFont="1" applyFill="1" applyBorder="1" applyAlignment="1">
      <alignment horizontal="center" vertical="center" wrapText="1"/>
      <protection/>
    </xf>
    <xf numFmtId="164" fontId="61" fillId="33" borderId="50" xfId="0" applyNumberFormat="1" applyFont="1" applyFill="1" applyBorder="1" applyAlignment="1">
      <alignment/>
    </xf>
    <xf numFmtId="164" fontId="61" fillId="0" borderId="33" xfId="0" applyNumberFormat="1" applyFont="1" applyFill="1" applyBorder="1" applyAlignment="1">
      <alignment/>
    </xf>
    <xf numFmtId="164" fontId="61" fillId="0" borderId="34" xfId="0" applyNumberFormat="1" applyFont="1" applyFill="1" applyBorder="1" applyAlignment="1">
      <alignment/>
    </xf>
    <xf numFmtId="164" fontId="61" fillId="0" borderId="48" xfId="0" applyNumberFormat="1" applyFont="1" applyFill="1" applyBorder="1" applyAlignment="1">
      <alignment/>
    </xf>
    <xf numFmtId="164" fontId="61" fillId="33" borderId="51" xfId="0" applyNumberFormat="1" applyFont="1" applyFill="1" applyBorder="1" applyAlignment="1">
      <alignment horizontal="center" vertical="center"/>
    </xf>
    <xf numFmtId="164" fontId="61" fillId="33" borderId="52" xfId="0" applyNumberFormat="1" applyFont="1" applyFill="1" applyBorder="1" applyAlignment="1">
      <alignment horizontal="center" vertical="center"/>
    </xf>
    <xf numFmtId="164" fontId="61" fillId="33" borderId="53" xfId="0" applyNumberFormat="1" applyFont="1" applyFill="1" applyBorder="1" applyAlignment="1">
      <alignment horizontal="center" vertical="center"/>
    </xf>
    <xf numFmtId="49" fontId="61" fillId="33" borderId="36" xfId="0" applyNumberFormat="1" applyFont="1" applyFill="1" applyBorder="1" applyAlignment="1">
      <alignment horizontal="center" vertical="center"/>
    </xf>
    <xf numFmtId="49" fontId="61" fillId="33" borderId="45" xfId="0" applyNumberFormat="1" applyFont="1" applyFill="1" applyBorder="1" applyAlignment="1">
      <alignment horizontal="center" vertical="center"/>
    </xf>
    <xf numFmtId="49" fontId="61" fillId="33" borderId="16" xfId="0" applyNumberFormat="1" applyFont="1" applyFill="1" applyBorder="1" applyAlignment="1">
      <alignment horizontal="center" vertical="center"/>
    </xf>
    <xf numFmtId="49" fontId="61" fillId="33" borderId="17" xfId="0" applyNumberFormat="1" applyFont="1" applyFill="1" applyBorder="1" applyAlignment="1">
      <alignment horizontal="center" vertical="center"/>
    </xf>
    <xf numFmtId="49" fontId="61" fillId="33" borderId="46" xfId="0" applyNumberFormat="1" applyFont="1" applyFill="1" applyBorder="1" applyAlignment="1">
      <alignment horizontal="center" vertical="center"/>
    </xf>
    <xf numFmtId="49" fontId="61" fillId="33" borderId="41" xfId="0" applyNumberFormat="1" applyFont="1" applyFill="1" applyBorder="1" applyAlignment="1">
      <alignment horizontal="center" vertical="center"/>
    </xf>
    <xf numFmtId="49" fontId="61" fillId="33" borderId="42" xfId="0" applyNumberFormat="1" applyFont="1" applyFill="1" applyBorder="1" applyAlignment="1">
      <alignment horizontal="center" vertical="center"/>
    </xf>
    <xf numFmtId="164" fontId="61" fillId="33" borderId="54" xfId="0" applyNumberFormat="1" applyFont="1" applyFill="1" applyBorder="1" applyAlignment="1">
      <alignment horizontal="center" vertical="center"/>
    </xf>
    <xf numFmtId="164" fontId="61" fillId="33" borderId="55" xfId="0" applyNumberFormat="1" applyFont="1" applyFill="1" applyBorder="1" applyAlignment="1">
      <alignment horizontal="center" vertical="center"/>
    </xf>
    <xf numFmtId="164" fontId="61" fillId="33" borderId="56" xfId="0" applyNumberFormat="1" applyFont="1" applyFill="1" applyBorder="1" applyAlignment="1">
      <alignment horizontal="center" vertical="center"/>
    </xf>
    <xf numFmtId="164" fontId="61" fillId="33" borderId="45" xfId="0" applyNumberFormat="1" applyFont="1" applyFill="1" applyBorder="1" applyAlignment="1">
      <alignment horizontal="center" vertical="center"/>
    </xf>
    <xf numFmtId="164" fontId="61" fillId="33" borderId="57" xfId="0" applyNumberFormat="1" applyFont="1" applyFill="1" applyBorder="1" applyAlignment="1">
      <alignment horizontal="center" vertical="center"/>
    </xf>
    <xf numFmtId="164" fontId="61" fillId="0" borderId="49" xfId="0" applyNumberFormat="1" applyFont="1" applyFill="1" applyBorder="1" applyAlignment="1">
      <alignment/>
    </xf>
    <xf numFmtId="2" fontId="60" fillId="33" borderId="0" xfId="0" applyNumberFormat="1" applyFont="1" applyFill="1" applyAlignment="1">
      <alignment/>
    </xf>
    <xf numFmtId="1" fontId="60" fillId="33" borderId="0" xfId="0" applyNumberFormat="1" applyFont="1" applyFill="1" applyAlignment="1">
      <alignment/>
    </xf>
    <xf numFmtId="0" fontId="61" fillId="33" borderId="49" xfId="0" applyFont="1" applyFill="1" applyBorder="1" applyAlignment="1">
      <alignment horizontal="center" vertical="center"/>
    </xf>
    <xf numFmtId="0" fontId="61" fillId="33" borderId="58" xfId="0" applyFont="1" applyFill="1" applyBorder="1" applyAlignment="1">
      <alignment horizontal="center" vertical="center"/>
    </xf>
    <xf numFmtId="0" fontId="61" fillId="33" borderId="59" xfId="0" applyFont="1" applyFill="1" applyBorder="1" applyAlignment="1">
      <alignment horizontal="center" vertical="center"/>
    </xf>
    <xf numFmtId="0" fontId="61" fillId="33" borderId="60" xfId="33" applyFont="1" applyFill="1" applyBorder="1" applyAlignment="1">
      <alignment horizontal="center" vertical="center" wrapText="1"/>
      <protection/>
    </xf>
    <xf numFmtId="0" fontId="61" fillId="33" borderId="61" xfId="33" applyFont="1" applyFill="1" applyBorder="1" applyAlignment="1">
      <alignment horizontal="center" vertical="center" wrapText="1"/>
      <protection/>
    </xf>
    <xf numFmtId="0" fontId="61" fillId="33" borderId="60" xfId="0" applyFont="1" applyFill="1" applyBorder="1" applyAlignment="1">
      <alignment horizontal="center" vertical="center"/>
    </xf>
    <xf numFmtId="165" fontId="60" fillId="33" borderId="0" xfId="0" applyNumberFormat="1" applyFont="1" applyFill="1" applyAlignment="1">
      <alignment/>
    </xf>
    <xf numFmtId="165" fontId="60" fillId="34" borderId="0" xfId="0" applyNumberFormat="1" applyFont="1" applyFill="1" applyAlignment="1">
      <alignment/>
    </xf>
    <xf numFmtId="164" fontId="60" fillId="33" borderId="0" xfId="0" applyNumberFormat="1" applyFont="1" applyFill="1" applyAlignment="1">
      <alignment/>
    </xf>
    <xf numFmtId="0" fontId="61" fillId="33" borderId="35" xfId="33" applyFont="1" applyFill="1" applyBorder="1" applyAlignment="1">
      <alignment horizontal="center" vertical="center" wrapText="1"/>
      <protection/>
    </xf>
    <xf numFmtId="1" fontId="62" fillId="33" borderId="25" xfId="33" applyNumberFormat="1" applyFont="1" applyFill="1" applyBorder="1" applyAlignment="1">
      <alignment horizontal="center" vertical="center" wrapText="1"/>
      <protection/>
    </xf>
    <xf numFmtId="1" fontId="62" fillId="33" borderId="26" xfId="33" applyNumberFormat="1" applyFont="1" applyFill="1" applyBorder="1" applyAlignment="1">
      <alignment horizontal="center" vertical="center" wrapText="1"/>
      <protection/>
    </xf>
    <xf numFmtId="0" fontId="61" fillId="33" borderId="62" xfId="33" applyFont="1" applyFill="1" applyBorder="1" applyAlignment="1">
      <alignment horizontal="center" vertical="center" wrapText="1"/>
      <protection/>
    </xf>
    <xf numFmtId="164" fontId="61" fillId="0" borderId="63" xfId="0" applyNumberFormat="1" applyFont="1" applyBorder="1" applyAlignment="1">
      <alignment horizontal="center" vertical="center"/>
    </xf>
    <xf numFmtId="164" fontId="61" fillId="33" borderId="64" xfId="0" applyNumberFormat="1" applyFont="1" applyFill="1" applyBorder="1" applyAlignment="1">
      <alignment horizontal="center" vertical="center"/>
    </xf>
    <xf numFmtId="164" fontId="61" fillId="33" borderId="65" xfId="0" applyNumberFormat="1" applyFont="1" applyFill="1" applyBorder="1" applyAlignment="1">
      <alignment horizontal="center" vertical="center"/>
    </xf>
    <xf numFmtId="164" fontId="61" fillId="0" borderId="66" xfId="0" applyNumberFormat="1" applyFont="1" applyBorder="1" applyAlignment="1">
      <alignment horizontal="center" vertical="center"/>
    </xf>
    <xf numFmtId="164" fontId="61" fillId="33" borderId="67" xfId="0" applyNumberFormat="1" applyFont="1" applyFill="1" applyBorder="1" applyAlignment="1">
      <alignment horizontal="center" vertical="center"/>
    </xf>
    <xf numFmtId="164" fontId="61" fillId="33" borderId="68" xfId="0" applyNumberFormat="1" applyFont="1" applyFill="1" applyBorder="1" applyAlignment="1">
      <alignment horizontal="center" vertical="center"/>
    </xf>
    <xf numFmtId="164" fontId="61" fillId="33" borderId="66" xfId="0" applyNumberFormat="1" applyFont="1" applyFill="1" applyBorder="1" applyAlignment="1">
      <alignment horizontal="center" vertical="center"/>
    </xf>
    <xf numFmtId="0" fontId="61" fillId="33" borderId="69" xfId="33" applyFont="1" applyFill="1" applyBorder="1" applyAlignment="1">
      <alignment horizontal="center" vertical="center" wrapText="1"/>
      <protection/>
    </xf>
    <xf numFmtId="0" fontId="61" fillId="33" borderId="70" xfId="0" applyFont="1" applyFill="1" applyBorder="1" applyAlignment="1">
      <alignment horizontal="center" vertical="center"/>
    </xf>
    <xf numFmtId="0" fontId="61" fillId="33" borderId="71" xfId="0" applyFont="1" applyFill="1" applyBorder="1" applyAlignment="1">
      <alignment horizontal="center" vertical="center"/>
    </xf>
    <xf numFmtId="0" fontId="61" fillId="33" borderId="72" xfId="0" applyFont="1" applyFill="1" applyBorder="1" applyAlignment="1">
      <alignment horizontal="center" vertical="center"/>
    </xf>
    <xf numFmtId="164" fontId="61" fillId="33" borderId="73" xfId="0" applyNumberFormat="1" applyFont="1" applyFill="1" applyBorder="1" applyAlignment="1">
      <alignment horizontal="center" vertical="center"/>
    </xf>
    <xf numFmtId="164" fontId="61" fillId="33" borderId="74" xfId="0" applyNumberFormat="1" applyFont="1" applyFill="1" applyBorder="1" applyAlignment="1">
      <alignment horizontal="center" vertical="center"/>
    </xf>
    <xf numFmtId="164" fontId="61" fillId="33" borderId="75" xfId="0" applyNumberFormat="1" applyFont="1" applyFill="1" applyBorder="1" applyAlignment="1">
      <alignment horizontal="center" vertical="center"/>
    </xf>
    <xf numFmtId="164" fontId="61" fillId="33" borderId="76" xfId="0" applyNumberFormat="1" applyFont="1" applyFill="1" applyBorder="1" applyAlignment="1">
      <alignment horizontal="center" vertical="center"/>
    </xf>
    <xf numFmtId="164" fontId="61" fillId="33" borderId="77" xfId="0" applyNumberFormat="1" applyFont="1" applyFill="1" applyBorder="1" applyAlignment="1">
      <alignment horizontal="center" vertical="center"/>
    </xf>
    <xf numFmtId="0" fontId="64" fillId="33" borderId="78" xfId="0" applyFont="1" applyFill="1" applyBorder="1" applyAlignment="1">
      <alignment horizontal="left" vertical="center"/>
    </xf>
    <xf numFmtId="0" fontId="65" fillId="33" borderId="0" xfId="0" applyFont="1" applyFill="1" applyAlignment="1">
      <alignment horizontal="left" vertical="center"/>
    </xf>
    <xf numFmtId="0" fontId="65" fillId="33" borderId="75" xfId="0" applyFont="1" applyFill="1" applyBorder="1" applyAlignment="1">
      <alignment horizontal="left" vertical="center"/>
    </xf>
    <xf numFmtId="0" fontId="65" fillId="33" borderId="75" xfId="0" applyFont="1" applyFill="1" applyBorder="1" applyAlignment="1">
      <alignment horizontal="left"/>
    </xf>
    <xf numFmtId="0" fontId="65" fillId="33" borderId="0" xfId="0" applyFont="1" applyFill="1" applyAlignment="1">
      <alignment horizontal="left"/>
    </xf>
    <xf numFmtId="0" fontId="60" fillId="33" borderId="79" xfId="0" applyFont="1" applyFill="1" applyBorder="1" applyAlignment="1">
      <alignment/>
    </xf>
    <xf numFmtId="0" fontId="60" fillId="33" borderId="80" xfId="0" applyFont="1" applyFill="1" applyBorder="1" applyAlignment="1">
      <alignment/>
    </xf>
    <xf numFmtId="0" fontId="61" fillId="33" borderId="64" xfId="33" applyFont="1" applyFill="1" applyBorder="1" applyAlignment="1">
      <alignment horizontal="center" vertical="center" wrapText="1"/>
      <protection/>
    </xf>
    <xf numFmtId="0" fontId="61" fillId="33" borderId="81" xfId="0" applyFont="1" applyFill="1" applyBorder="1" applyAlignment="1">
      <alignment horizontal="center" vertical="center"/>
    </xf>
    <xf numFmtId="0" fontId="61" fillId="33" borderId="82" xfId="0" applyFont="1" applyFill="1" applyBorder="1" applyAlignment="1">
      <alignment horizontal="center" vertical="center"/>
    </xf>
    <xf numFmtId="0" fontId="61" fillId="33" borderId="83" xfId="0" applyFont="1" applyFill="1" applyBorder="1" applyAlignment="1">
      <alignment horizontal="center" vertical="center"/>
    </xf>
    <xf numFmtId="0" fontId="61" fillId="33" borderId="84" xfId="0" applyFont="1" applyFill="1" applyBorder="1" applyAlignment="1">
      <alignment horizontal="center" vertical="center"/>
    </xf>
    <xf numFmtId="164" fontId="61" fillId="33" borderId="83" xfId="0" applyNumberFormat="1" applyFont="1" applyFill="1" applyBorder="1" applyAlignment="1">
      <alignment horizontal="center" vertical="center"/>
    </xf>
    <xf numFmtId="165" fontId="61" fillId="33" borderId="85" xfId="0" applyNumberFormat="1" applyFont="1" applyFill="1" applyBorder="1" applyAlignment="1">
      <alignment/>
    </xf>
    <xf numFmtId="165" fontId="61" fillId="33" borderId="81" xfId="0" applyNumberFormat="1" applyFont="1" applyFill="1" applyBorder="1" applyAlignment="1">
      <alignment/>
    </xf>
    <xf numFmtId="165" fontId="61" fillId="33" borderId="82" xfId="0" applyNumberFormat="1" applyFont="1" applyFill="1" applyBorder="1" applyAlignment="1">
      <alignment/>
    </xf>
    <xf numFmtId="164" fontId="61" fillId="0" borderId="85" xfId="0" applyNumberFormat="1" applyFont="1" applyFill="1" applyBorder="1" applyAlignment="1">
      <alignment/>
    </xf>
    <xf numFmtId="164" fontId="61" fillId="0" borderId="81" xfId="0" applyNumberFormat="1" applyFont="1" applyFill="1" applyBorder="1" applyAlignment="1">
      <alignment/>
    </xf>
    <xf numFmtId="164" fontId="61" fillId="0" borderId="86" xfId="0" applyNumberFormat="1" applyFont="1" applyFill="1" applyBorder="1" applyAlignment="1">
      <alignment/>
    </xf>
    <xf numFmtId="0" fontId="61" fillId="33" borderId="67" xfId="33" applyFont="1" applyFill="1" applyBorder="1" applyAlignment="1">
      <alignment horizontal="center" vertical="center" wrapText="1"/>
      <protection/>
    </xf>
    <xf numFmtId="164" fontId="61" fillId="0" borderId="87" xfId="0" applyNumberFormat="1" applyFont="1" applyFill="1" applyBorder="1" applyAlignment="1">
      <alignment/>
    </xf>
    <xf numFmtId="0" fontId="61" fillId="33" borderId="88" xfId="33" applyFont="1" applyFill="1" applyBorder="1" applyAlignment="1">
      <alignment horizontal="center" vertical="center" wrapText="1"/>
      <protection/>
    </xf>
    <xf numFmtId="0" fontId="61" fillId="33" borderId="89" xfId="0" applyFont="1" applyFill="1" applyBorder="1" applyAlignment="1">
      <alignment horizontal="center" vertical="center"/>
    </xf>
    <xf numFmtId="0" fontId="61" fillId="33" borderId="90" xfId="0" applyFont="1" applyFill="1" applyBorder="1" applyAlignment="1">
      <alignment horizontal="center" vertical="center"/>
    </xf>
    <xf numFmtId="0" fontId="61" fillId="33" borderId="91" xfId="0" applyFont="1" applyFill="1" applyBorder="1" applyAlignment="1">
      <alignment horizontal="center" vertical="center"/>
    </xf>
    <xf numFmtId="0" fontId="61" fillId="33" borderId="92" xfId="0" applyFont="1" applyFill="1" applyBorder="1" applyAlignment="1">
      <alignment horizontal="center" vertical="center"/>
    </xf>
    <xf numFmtId="164" fontId="61" fillId="33" borderId="91" xfId="0" applyNumberFormat="1" applyFont="1" applyFill="1" applyBorder="1" applyAlignment="1">
      <alignment horizontal="center" vertical="center"/>
    </xf>
    <xf numFmtId="165" fontId="61" fillId="33" borderId="93" xfId="0" applyNumberFormat="1" applyFont="1" applyFill="1" applyBorder="1" applyAlignment="1">
      <alignment/>
    </xf>
    <xf numFmtId="165" fontId="61" fillId="33" borderId="89" xfId="0" applyNumberFormat="1" applyFont="1" applyFill="1" applyBorder="1" applyAlignment="1">
      <alignment/>
    </xf>
    <xf numFmtId="165" fontId="61" fillId="33" borderId="90" xfId="0" applyNumberFormat="1" applyFont="1" applyFill="1" applyBorder="1" applyAlignment="1">
      <alignment/>
    </xf>
    <xf numFmtId="164" fontId="61" fillId="0" borderId="93" xfId="0" applyNumberFormat="1" applyFont="1" applyFill="1" applyBorder="1" applyAlignment="1">
      <alignment/>
    </xf>
    <xf numFmtId="164" fontId="61" fillId="0" borderId="89" xfId="0" applyNumberFormat="1" applyFont="1" applyFill="1" applyBorder="1" applyAlignment="1">
      <alignment/>
    </xf>
    <xf numFmtId="164" fontId="61" fillId="0" borderId="94" xfId="0" applyNumberFormat="1" applyFont="1" applyFill="1" applyBorder="1" applyAlignment="1">
      <alignment/>
    </xf>
    <xf numFmtId="0" fontId="65" fillId="33" borderId="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vertical="center"/>
    </xf>
    <xf numFmtId="0" fontId="66" fillId="33" borderId="11" xfId="0" applyFont="1" applyFill="1" applyBorder="1" applyAlignment="1">
      <alignment vertical="center"/>
    </xf>
    <xf numFmtId="0" fontId="66" fillId="33" borderId="12" xfId="0" applyFont="1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66" fillId="33" borderId="30" xfId="0" applyFont="1" applyFill="1" applyBorder="1" applyAlignment="1">
      <alignment vertical="center"/>
    </xf>
    <xf numFmtId="0" fontId="66" fillId="33" borderId="31" xfId="0" applyFont="1" applyFill="1" applyBorder="1" applyAlignment="1">
      <alignment vertical="center"/>
    </xf>
    <xf numFmtId="0" fontId="61" fillId="33" borderId="22" xfId="0" applyNumberFormat="1" applyFont="1" applyFill="1" applyBorder="1" applyAlignment="1">
      <alignment horizontal="center" vertical="center"/>
    </xf>
    <xf numFmtId="165" fontId="61" fillId="33" borderId="18" xfId="0" applyNumberFormat="1" applyFont="1" applyFill="1" applyBorder="1" applyAlignment="1">
      <alignment horizontal="center" vertical="center"/>
    </xf>
    <xf numFmtId="165" fontId="61" fillId="33" borderId="23" xfId="0" applyNumberFormat="1" applyFont="1" applyFill="1" applyBorder="1" applyAlignment="1">
      <alignment horizontal="center" vertical="center"/>
    </xf>
    <xf numFmtId="165" fontId="61" fillId="33" borderId="0" xfId="0" applyNumberFormat="1" applyFont="1" applyFill="1" applyBorder="1" applyAlignment="1">
      <alignment horizontal="center" vertical="center"/>
    </xf>
    <xf numFmtId="164" fontId="61" fillId="33" borderId="0" xfId="0" applyNumberFormat="1" applyFont="1" applyFill="1" applyBorder="1" applyAlignment="1">
      <alignment horizontal="center" vertical="center"/>
    </xf>
    <xf numFmtId="49" fontId="61" fillId="33" borderId="93" xfId="33" applyNumberFormat="1" applyFont="1" applyFill="1" applyBorder="1" applyAlignment="1">
      <alignment horizontal="center" vertical="center" wrapText="1"/>
      <protection/>
    </xf>
    <xf numFmtId="49" fontId="61" fillId="33" borderId="64" xfId="33" applyNumberFormat="1" applyFont="1" applyFill="1" applyBorder="1" applyAlignment="1">
      <alignment horizontal="center" vertical="center" wrapText="1"/>
      <protection/>
    </xf>
    <xf numFmtId="49" fontId="61" fillId="33" borderId="95" xfId="33" applyNumberFormat="1" applyFont="1" applyFill="1" applyBorder="1" applyAlignment="1">
      <alignment horizontal="center" vertical="center" wrapText="1"/>
      <protection/>
    </xf>
    <xf numFmtId="49" fontId="61" fillId="33" borderId="96" xfId="33" applyNumberFormat="1" applyFont="1" applyFill="1" applyBorder="1" applyAlignment="1">
      <alignment horizontal="center" vertical="center" wrapText="1"/>
      <protection/>
    </xf>
    <xf numFmtId="49" fontId="61" fillId="33" borderId="86" xfId="33" applyNumberFormat="1" applyFont="1" applyFill="1" applyBorder="1" applyAlignment="1">
      <alignment horizontal="center" vertical="center" wrapText="1"/>
      <protection/>
    </xf>
    <xf numFmtId="49" fontId="61" fillId="33" borderId="97" xfId="33" applyNumberFormat="1" applyFont="1" applyFill="1" applyBorder="1" applyAlignment="1">
      <alignment horizontal="center" vertical="center" wrapText="1"/>
      <protection/>
    </xf>
    <xf numFmtId="49" fontId="61" fillId="33" borderId="87" xfId="33" applyNumberFormat="1" applyFont="1" applyFill="1" applyBorder="1" applyAlignment="1">
      <alignment horizontal="center" vertical="center" wrapText="1"/>
      <protection/>
    </xf>
    <xf numFmtId="49" fontId="61" fillId="33" borderId="87" xfId="0" applyNumberFormat="1" applyFont="1" applyFill="1" applyBorder="1" applyAlignment="1">
      <alignment horizontal="center" vertical="center"/>
    </xf>
    <xf numFmtId="164" fontId="61" fillId="33" borderId="97" xfId="0" applyNumberFormat="1" applyFont="1" applyFill="1" applyBorder="1" applyAlignment="1">
      <alignment horizontal="center" vertical="center"/>
    </xf>
    <xf numFmtId="49" fontId="61" fillId="33" borderId="98" xfId="33" applyNumberFormat="1" applyFont="1" applyFill="1" applyBorder="1" applyAlignment="1">
      <alignment horizontal="center" vertical="center" wrapText="1"/>
      <protection/>
    </xf>
    <xf numFmtId="49" fontId="61" fillId="33" borderId="99" xfId="0" applyNumberFormat="1" applyFont="1" applyFill="1" applyBorder="1" applyAlignment="1">
      <alignment horizontal="center" vertical="center"/>
    </xf>
    <xf numFmtId="49" fontId="61" fillId="33" borderId="94" xfId="0" applyNumberFormat="1" applyFont="1" applyFill="1" applyBorder="1" applyAlignment="1">
      <alignment horizontal="center" vertical="center"/>
    </xf>
    <xf numFmtId="164" fontId="61" fillId="0" borderId="16" xfId="0" applyNumberFormat="1" applyFont="1" applyFill="1" applyBorder="1" applyAlignment="1">
      <alignment horizontal="center"/>
    </xf>
    <xf numFmtId="164" fontId="61" fillId="0" borderId="13" xfId="0" applyNumberFormat="1" applyFont="1" applyFill="1" applyBorder="1" applyAlignment="1">
      <alignment horizontal="center"/>
    </xf>
    <xf numFmtId="164" fontId="61" fillId="0" borderId="33" xfId="0" applyNumberFormat="1" applyFont="1" applyFill="1" applyBorder="1" applyAlignment="1">
      <alignment horizontal="center"/>
    </xf>
    <xf numFmtId="0" fontId="67" fillId="35" borderId="0" xfId="0" applyFont="1" applyFill="1" applyAlignment="1">
      <alignment/>
    </xf>
    <xf numFmtId="0" fontId="63" fillId="35" borderId="100" xfId="0" applyFont="1" applyFill="1" applyBorder="1" applyAlignment="1">
      <alignment/>
    </xf>
    <xf numFmtId="167" fontId="63" fillId="35" borderId="101" xfId="0" applyNumberFormat="1" applyFont="1" applyFill="1" applyBorder="1" applyAlignment="1">
      <alignment horizontal="center"/>
    </xf>
    <xf numFmtId="167" fontId="63" fillId="35" borderId="102" xfId="0" applyNumberFormat="1" applyFont="1" applyFill="1" applyBorder="1" applyAlignment="1">
      <alignment horizontal="center"/>
    </xf>
    <xf numFmtId="0" fontId="63" fillId="35" borderId="103" xfId="0" applyFont="1" applyFill="1" applyBorder="1" applyAlignment="1">
      <alignment/>
    </xf>
    <xf numFmtId="167" fontId="63" fillId="35" borderId="104" xfId="0" applyNumberFormat="1" applyFont="1" applyFill="1" applyBorder="1" applyAlignment="1">
      <alignment horizontal="center"/>
    </xf>
    <xf numFmtId="167" fontId="63" fillId="35" borderId="105" xfId="0" applyNumberFormat="1" applyFont="1" applyFill="1" applyBorder="1" applyAlignment="1">
      <alignment horizontal="center"/>
    </xf>
    <xf numFmtId="0" fontId="63" fillId="35" borderId="106" xfId="0" applyFont="1" applyFill="1" applyBorder="1" applyAlignment="1">
      <alignment/>
    </xf>
    <xf numFmtId="167" fontId="63" fillId="35" borderId="107" xfId="0" applyNumberFormat="1" applyFont="1" applyFill="1" applyBorder="1" applyAlignment="1">
      <alignment horizontal="center"/>
    </xf>
    <xf numFmtId="167" fontId="63" fillId="35" borderId="108" xfId="0" applyNumberFormat="1" applyFont="1" applyFill="1" applyBorder="1" applyAlignment="1">
      <alignment horizontal="center"/>
    </xf>
    <xf numFmtId="0" fontId="63" fillId="33" borderId="0" xfId="0" applyFont="1" applyFill="1" applyBorder="1" applyAlignment="1">
      <alignment horizontal="left" vertical="center"/>
    </xf>
    <xf numFmtId="0" fontId="63" fillId="33" borderId="0" xfId="0" applyFont="1" applyFill="1" applyBorder="1" applyAlignment="1">
      <alignment horizontal="center" vertical="center"/>
    </xf>
    <xf numFmtId="164" fontId="63" fillId="33" borderId="0" xfId="0" applyNumberFormat="1" applyFont="1" applyFill="1" applyBorder="1" applyAlignment="1">
      <alignment horizontal="center" vertical="center"/>
    </xf>
    <xf numFmtId="165" fontId="63" fillId="33" borderId="0" xfId="0" applyNumberFormat="1" applyFont="1" applyFill="1" applyBorder="1" applyAlignment="1">
      <alignment/>
    </xf>
    <xf numFmtId="165" fontId="63" fillId="33" borderId="0" xfId="0" applyNumberFormat="1" applyFont="1" applyFill="1" applyBorder="1" applyAlignment="1">
      <alignment horizontal="center" vertical="center"/>
    </xf>
    <xf numFmtId="0" fontId="68" fillId="35" borderId="109" xfId="0" applyFont="1" applyFill="1" applyBorder="1" applyAlignment="1">
      <alignment horizontal="left" vertical="center"/>
    </xf>
    <xf numFmtId="166" fontId="2" fillId="35" borderId="110" xfId="33" applyNumberFormat="1" applyFont="1" applyFill="1" applyBorder="1" applyAlignment="1">
      <alignment horizontal="center" vertical="center" wrapText="1"/>
      <protection/>
    </xf>
    <xf numFmtId="2" fontId="2" fillId="35" borderId="110" xfId="33" applyNumberFormat="1" applyFont="1" applyFill="1" applyBorder="1" applyAlignment="1">
      <alignment horizontal="center" vertical="center" wrapText="1"/>
      <protection/>
    </xf>
    <xf numFmtId="2" fontId="2" fillId="35" borderId="111" xfId="33" applyNumberFormat="1" applyFont="1" applyFill="1" applyBorder="1" applyAlignment="1">
      <alignment horizontal="center" vertical="center" wrapText="1"/>
      <protection/>
    </xf>
    <xf numFmtId="0" fontId="68" fillId="35" borderId="103" xfId="0" applyFont="1" applyFill="1" applyBorder="1" applyAlignment="1">
      <alignment horizontal="left" vertical="center"/>
    </xf>
    <xf numFmtId="166" fontId="2" fillId="35" borderId="104" xfId="33" applyNumberFormat="1" applyFont="1" applyFill="1" applyBorder="1" applyAlignment="1">
      <alignment horizontal="center" vertical="center" wrapText="1"/>
      <protection/>
    </xf>
    <xf numFmtId="2" fontId="2" fillId="35" borderId="104" xfId="33" applyNumberFormat="1" applyFont="1" applyFill="1" applyBorder="1" applyAlignment="1">
      <alignment horizontal="center" vertical="center" wrapText="1"/>
      <protection/>
    </xf>
    <xf numFmtId="2" fontId="2" fillId="35" borderId="105" xfId="33" applyNumberFormat="1" applyFont="1" applyFill="1" applyBorder="1" applyAlignment="1">
      <alignment horizontal="center" vertical="center" wrapText="1"/>
      <protection/>
    </xf>
    <xf numFmtId="0" fontId="68" fillId="35" borderId="106" xfId="0" applyFont="1" applyFill="1" applyBorder="1" applyAlignment="1">
      <alignment horizontal="left" vertical="center" wrapText="1"/>
    </xf>
    <xf numFmtId="0" fontId="68" fillId="35" borderId="107" xfId="0" applyFont="1" applyFill="1" applyBorder="1" applyAlignment="1">
      <alignment horizontal="center" vertical="center"/>
    </xf>
    <xf numFmtId="0" fontId="68" fillId="35" borderId="108" xfId="0" applyFont="1" applyFill="1" applyBorder="1" applyAlignment="1">
      <alignment horizontal="center" vertical="center"/>
    </xf>
    <xf numFmtId="0" fontId="63" fillId="35" borderId="109" xfId="0" applyFont="1" applyFill="1" applyBorder="1" applyAlignment="1">
      <alignment/>
    </xf>
    <xf numFmtId="167" fontId="63" fillId="35" borderId="110" xfId="0" applyNumberFormat="1" applyFont="1" applyFill="1" applyBorder="1" applyAlignment="1">
      <alignment horizontal="center"/>
    </xf>
    <xf numFmtId="167" fontId="63" fillId="35" borderId="111" xfId="0" applyNumberFormat="1" applyFont="1" applyFill="1" applyBorder="1" applyAlignment="1">
      <alignment horizontal="center"/>
    </xf>
    <xf numFmtId="0" fontId="67" fillId="35" borderId="0" xfId="0" applyFont="1" applyFill="1" applyAlignment="1">
      <alignment/>
    </xf>
    <xf numFmtId="0" fontId="67" fillId="35" borderId="0" xfId="0" applyFont="1" applyFill="1" applyAlignment="1">
      <alignment horizontal="center"/>
    </xf>
    <xf numFmtId="0" fontId="32" fillId="35" borderId="103" xfId="0" applyFont="1" applyFill="1" applyBorder="1" applyAlignment="1">
      <alignment vertical="center" wrapText="1"/>
    </xf>
    <xf numFmtId="0" fontId="32" fillId="35" borderId="0" xfId="0" applyFont="1" applyFill="1" applyBorder="1" applyAlignment="1">
      <alignment vertical="center" wrapText="1"/>
    </xf>
    <xf numFmtId="0" fontId="68" fillId="35" borderId="109" xfId="0" applyFont="1" applyFill="1" applyBorder="1" applyAlignment="1">
      <alignment horizontal="left" vertical="center" wrapText="1"/>
    </xf>
    <xf numFmtId="0" fontId="68" fillId="36" borderId="110" xfId="0" applyFont="1" applyFill="1" applyBorder="1" applyAlignment="1">
      <alignment horizontal="center" vertical="center" wrapText="1"/>
    </xf>
    <xf numFmtId="0" fontId="68" fillId="36" borderId="111" xfId="0" applyFont="1" applyFill="1" applyBorder="1" applyAlignment="1">
      <alignment horizontal="center" vertical="center" wrapText="1"/>
    </xf>
    <xf numFmtId="0" fontId="68" fillId="35" borderId="103" xfId="0" applyFont="1" applyFill="1" applyBorder="1" applyAlignment="1">
      <alignment horizontal="left" vertical="center" wrapText="1"/>
    </xf>
    <xf numFmtId="0" fontId="68" fillId="36" borderId="104" xfId="0" applyFont="1" applyFill="1" applyBorder="1" applyAlignment="1">
      <alignment horizontal="center" vertical="center" wrapText="1"/>
    </xf>
    <xf numFmtId="0" fontId="68" fillId="36" borderId="105" xfId="0" applyFont="1" applyFill="1" applyBorder="1" applyAlignment="1">
      <alignment horizontal="center" vertical="center" wrapText="1"/>
    </xf>
    <xf numFmtId="0" fontId="63" fillId="35" borderId="0" xfId="0" applyFont="1" applyFill="1" applyAlignment="1">
      <alignment/>
    </xf>
    <xf numFmtId="172" fontId="63" fillId="35" borderId="0" xfId="0" applyNumberFormat="1" applyFont="1" applyFill="1" applyAlignment="1">
      <alignment/>
    </xf>
    <xf numFmtId="0" fontId="3" fillId="35" borderId="106" xfId="0" applyFont="1" applyFill="1" applyBorder="1" applyAlignment="1">
      <alignment horizontal="left" vertical="center" wrapText="1"/>
    </xf>
    <xf numFmtId="3" fontId="63" fillId="35" borderId="107" xfId="0" applyNumberFormat="1" applyFont="1" applyFill="1" applyBorder="1" applyAlignment="1">
      <alignment horizontal="center" vertical="center" wrapText="1"/>
    </xf>
    <xf numFmtId="3" fontId="63" fillId="35" borderId="108" xfId="0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left" vertical="center" wrapText="1"/>
    </xf>
    <xf numFmtId="0" fontId="68" fillId="35" borderId="0" xfId="0" applyFont="1" applyFill="1" applyAlignment="1">
      <alignment/>
    </xf>
    <xf numFmtId="0" fontId="68" fillId="35" borderId="0" xfId="0" applyFont="1" applyFill="1" applyAlignment="1">
      <alignment horizontal="left" wrapText="1"/>
    </xf>
    <xf numFmtId="0" fontId="4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63" fillId="35" borderId="0" xfId="0" applyFont="1" applyFill="1" applyAlignment="1">
      <alignment horizontal="center"/>
    </xf>
    <xf numFmtId="0" fontId="68" fillId="35" borderId="112" xfId="0" applyFont="1" applyFill="1" applyBorder="1" applyAlignment="1">
      <alignment horizontal="left" vertical="center" wrapText="1"/>
    </xf>
    <xf numFmtId="0" fontId="68" fillId="36" borderId="113" xfId="0" applyFont="1" applyFill="1" applyBorder="1" applyAlignment="1">
      <alignment horizontal="center" vertical="center" wrapText="1"/>
    </xf>
    <xf numFmtId="0" fontId="68" fillId="36" borderId="114" xfId="0" applyFont="1" applyFill="1" applyBorder="1" applyAlignment="1">
      <alignment horizontal="center" vertical="center" wrapText="1"/>
    </xf>
    <xf numFmtId="0" fontId="3" fillId="35" borderId="109" xfId="0" applyFont="1" applyFill="1" applyBorder="1" applyAlignment="1">
      <alignment horizontal="left" vertical="center" wrapText="1"/>
    </xf>
    <xf numFmtId="3" fontId="63" fillId="35" borderId="110" xfId="0" applyNumberFormat="1" applyFont="1" applyFill="1" applyBorder="1" applyAlignment="1">
      <alignment horizontal="center" vertical="center" wrapText="1"/>
    </xf>
    <xf numFmtId="3" fontId="63" fillId="35" borderId="111" xfId="0" applyNumberFormat="1" applyFont="1" applyFill="1" applyBorder="1" applyAlignment="1">
      <alignment horizontal="center" vertical="center" wrapText="1"/>
    </xf>
    <xf numFmtId="3" fontId="63" fillId="35" borderId="0" xfId="0" applyNumberFormat="1" applyFont="1" applyFill="1" applyBorder="1" applyAlignment="1">
      <alignment horizontal="center" vertical="center" wrapText="1"/>
    </xf>
    <xf numFmtId="0" fontId="68" fillId="35" borderId="0" xfId="0" applyFont="1" applyFill="1" applyBorder="1" applyAlignment="1">
      <alignment horizontal="right"/>
    </xf>
    <xf numFmtId="0" fontId="60" fillId="33" borderId="12" xfId="0" applyFont="1" applyFill="1" applyBorder="1" applyAlignment="1">
      <alignment horizontal="left"/>
    </xf>
    <xf numFmtId="0" fontId="60" fillId="33" borderId="0" xfId="0" applyFont="1" applyFill="1" applyBorder="1" applyAlignment="1">
      <alignment horizontal="left"/>
    </xf>
    <xf numFmtId="0" fontId="60" fillId="33" borderId="77" xfId="0" applyFont="1" applyFill="1" applyBorder="1" applyAlignment="1">
      <alignment horizontal="left"/>
    </xf>
    <xf numFmtId="0" fontId="69" fillId="33" borderId="12" xfId="0" applyFont="1" applyFill="1" applyBorder="1" applyAlignment="1">
      <alignment/>
    </xf>
    <xf numFmtId="0" fontId="70" fillId="33" borderId="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60" fillId="33" borderId="77" xfId="0" applyFont="1" applyFill="1" applyBorder="1" applyAlignment="1">
      <alignment/>
    </xf>
    <xf numFmtId="0" fontId="60" fillId="33" borderId="77" xfId="0" applyFont="1" applyFill="1" applyBorder="1" applyAlignment="1">
      <alignment horizontal="left" vertical="center" wrapText="1"/>
    </xf>
    <xf numFmtId="49" fontId="63" fillId="33" borderId="0" xfId="0" applyNumberFormat="1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horizontal="left"/>
    </xf>
    <xf numFmtId="49" fontId="0" fillId="33" borderId="0" xfId="0" applyNumberFormat="1" applyFont="1" applyFill="1" applyBorder="1" applyAlignment="1">
      <alignment horizontal="left" vertical="center"/>
    </xf>
    <xf numFmtId="0" fontId="72" fillId="33" borderId="0" xfId="0" applyFont="1" applyFill="1" applyBorder="1" applyAlignment="1">
      <alignment/>
    </xf>
    <xf numFmtId="0" fontId="71" fillId="33" borderId="0" xfId="0" applyFont="1" applyFill="1" applyBorder="1" applyAlignment="1">
      <alignment vertical="center" wrapText="1"/>
    </xf>
    <xf numFmtId="0" fontId="61" fillId="33" borderId="19" xfId="33" applyFont="1" applyFill="1" applyBorder="1" applyAlignment="1">
      <alignment horizontal="center" vertical="center" wrapText="1"/>
      <protection/>
    </xf>
    <xf numFmtId="165" fontId="61" fillId="33" borderId="15" xfId="0" applyNumberFormat="1" applyFont="1" applyFill="1" applyBorder="1" applyAlignment="1">
      <alignment/>
    </xf>
    <xf numFmtId="165" fontId="61" fillId="33" borderId="14" xfId="0" applyNumberFormat="1" applyFont="1" applyFill="1" applyBorder="1" applyAlignment="1">
      <alignment/>
    </xf>
    <xf numFmtId="165" fontId="61" fillId="33" borderId="24" xfId="0" applyNumberFormat="1" applyFont="1" applyFill="1" applyBorder="1" applyAlignment="1">
      <alignment/>
    </xf>
    <xf numFmtId="0" fontId="63" fillId="33" borderId="0" xfId="0" applyFont="1" applyFill="1" applyAlignment="1">
      <alignment horizontal="left" vertical="center"/>
    </xf>
    <xf numFmtId="0" fontId="63" fillId="33" borderId="0" xfId="0" applyFont="1" applyFill="1" applyAlignment="1">
      <alignment horizontal="center" vertical="center"/>
    </xf>
    <xf numFmtId="164" fontId="63" fillId="33" borderId="0" xfId="0" applyNumberFormat="1" applyFont="1" applyFill="1" applyAlignment="1">
      <alignment horizontal="center" vertical="center"/>
    </xf>
    <xf numFmtId="165" fontId="63" fillId="33" borderId="0" xfId="0" applyNumberFormat="1" applyFont="1" applyFill="1" applyAlignment="1">
      <alignment/>
    </xf>
    <xf numFmtId="165" fontId="63" fillId="33" borderId="0" xfId="0" applyNumberFormat="1" applyFont="1" applyFill="1" applyAlignment="1">
      <alignment horizontal="center" vertical="center"/>
    </xf>
    <xf numFmtId="165" fontId="63" fillId="33" borderId="11" xfId="0" applyNumberFormat="1" applyFont="1" applyFill="1" applyBorder="1" applyAlignment="1">
      <alignment/>
    </xf>
    <xf numFmtId="165" fontId="62" fillId="33" borderId="11" xfId="0" applyNumberFormat="1" applyFont="1" applyFill="1" applyBorder="1" applyAlignment="1">
      <alignment vertical="center"/>
    </xf>
    <xf numFmtId="165" fontId="62" fillId="33" borderId="0" xfId="0" applyNumberFormat="1" applyFont="1" applyFill="1" applyAlignment="1">
      <alignment vertical="center"/>
    </xf>
    <xf numFmtId="165" fontId="62" fillId="33" borderId="55" xfId="33" applyNumberFormat="1" applyFont="1" applyFill="1" applyBorder="1" applyAlignment="1">
      <alignment horizontal="center" vertical="center" wrapText="1"/>
      <protection/>
    </xf>
    <xf numFmtId="165" fontId="62" fillId="33" borderId="115" xfId="33" applyNumberFormat="1" applyFont="1" applyFill="1" applyBorder="1" applyAlignment="1">
      <alignment horizontal="center" vertical="center" wrapText="1"/>
      <protection/>
    </xf>
    <xf numFmtId="165" fontId="62" fillId="33" borderId="116" xfId="33" applyNumberFormat="1" applyFont="1" applyFill="1" applyBorder="1" applyAlignment="1">
      <alignment horizontal="center" vertical="center" wrapText="1"/>
      <protection/>
    </xf>
    <xf numFmtId="165" fontId="61" fillId="33" borderId="15" xfId="0" applyNumberFormat="1" applyFont="1" applyFill="1" applyBorder="1" applyAlignment="1">
      <alignment horizontal="center" vertical="center"/>
    </xf>
    <xf numFmtId="165" fontId="61" fillId="33" borderId="14" xfId="0" applyNumberFormat="1" applyFont="1" applyFill="1" applyBorder="1" applyAlignment="1">
      <alignment horizontal="center" vertical="center"/>
    </xf>
    <xf numFmtId="165" fontId="61" fillId="33" borderId="24" xfId="0" applyNumberFormat="1" applyFont="1" applyFill="1" applyBorder="1" applyAlignment="1">
      <alignment horizontal="center" vertical="center"/>
    </xf>
    <xf numFmtId="165" fontId="61" fillId="33" borderId="17" xfId="0" applyNumberFormat="1" applyFont="1" applyFill="1" applyBorder="1" applyAlignment="1">
      <alignment horizontal="center" vertical="center"/>
    </xf>
    <xf numFmtId="164" fontId="61" fillId="33" borderId="117" xfId="0" applyNumberFormat="1" applyFont="1" applyFill="1" applyBorder="1" applyAlignment="1">
      <alignment horizontal="center" vertical="center"/>
    </xf>
    <xf numFmtId="164" fontId="61" fillId="33" borderId="49" xfId="0" applyNumberFormat="1" applyFont="1" applyFill="1" applyBorder="1" applyAlignment="1">
      <alignment horizontal="center" vertical="center"/>
    </xf>
    <xf numFmtId="164" fontId="61" fillId="33" borderId="118" xfId="0" applyNumberFormat="1" applyFont="1" applyFill="1" applyBorder="1" applyAlignment="1">
      <alignment horizontal="center" vertical="center"/>
    </xf>
    <xf numFmtId="164" fontId="61" fillId="33" borderId="119" xfId="0" applyNumberFormat="1" applyFont="1" applyFill="1" applyBorder="1" applyAlignment="1">
      <alignment horizontal="center" vertical="center"/>
    </xf>
    <xf numFmtId="164" fontId="61" fillId="33" borderId="120" xfId="0" applyNumberFormat="1" applyFont="1" applyFill="1" applyBorder="1" applyAlignment="1">
      <alignment horizontal="center" vertical="center"/>
    </xf>
    <xf numFmtId="0" fontId="61" fillId="33" borderId="0" xfId="0" applyNumberFormat="1" applyFont="1" applyFill="1" applyBorder="1" applyAlignment="1">
      <alignment horizontal="center" vertical="center"/>
    </xf>
    <xf numFmtId="0" fontId="61" fillId="33" borderId="121" xfId="0" applyNumberFormat="1" applyFont="1" applyFill="1" applyBorder="1" applyAlignment="1">
      <alignment horizontal="center" vertical="center"/>
    </xf>
    <xf numFmtId="164" fontId="61" fillId="33" borderId="58" xfId="0" applyNumberFormat="1" applyFont="1" applyFill="1" applyBorder="1" applyAlignment="1">
      <alignment horizontal="center" vertical="center"/>
    </xf>
    <xf numFmtId="49" fontId="61" fillId="33" borderId="65" xfId="0" applyNumberFormat="1" applyFont="1" applyFill="1" applyBorder="1" applyAlignment="1">
      <alignment horizontal="center" vertical="center"/>
    </xf>
    <xf numFmtId="164" fontId="61" fillId="33" borderId="98" xfId="0" applyNumberFormat="1" applyFont="1" applyFill="1" applyBorder="1" applyAlignment="1">
      <alignment horizontal="center" vertical="center"/>
    </xf>
    <xf numFmtId="49" fontId="61" fillId="33" borderId="122" xfId="0" applyNumberFormat="1" applyFont="1" applyFill="1" applyBorder="1" applyAlignment="1">
      <alignment horizontal="center" vertical="center"/>
    </xf>
    <xf numFmtId="0" fontId="61" fillId="33" borderId="49" xfId="0" applyNumberFormat="1" applyFont="1" applyFill="1" applyBorder="1" applyAlignment="1">
      <alignment horizontal="center" vertical="center"/>
    </xf>
    <xf numFmtId="164" fontId="61" fillId="33" borderId="121" xfId="0" applyNumberFormat="1" applyFont="1" applyFill="1" applyBorder="1" applyAlignment="1">
      <alignment horizontal="center" vertical="center"/>
    </xf>
    <xf numFmtId="0" fontId="61" fillId="33" borderId="58" xfId="0" applyNumberFormat="1" applyFont="1" applyFill="1" applyBorder="1" applyAlignment="1">
      <alignment horizontal="center" vertical="center"/>
    </xf>
    <xf numFmtId="49" fontId="61" fillId="33" borderId="118" xfId="0" applyNumberFormat="1" applyFont="1" applyFill="1" applyBorder="1" applyAlignment="1">
      <alignment horizontal="center" vertical="center"/>
    </xf>
    <xf numFmtId="164" fontId="61" fillId="33" borderId="123" xfId="0" applyNumberFormat="1" applyFont="1" applyFill="1" applyBorder="1" applyAlignment="1">
      <alignment horizontal="center" vertical="center"/>
    </xf>
    <xf numFmtId="164" fontId="61" fillId="33" borderId="78" xfId="0" applyNumberFormat="1" applyFont="1" applyFill="1" applyBorder="1" applyAlignment="1">
      <alignment horizontal="center" vertical="center"/>
    </xf>
    <xf numFmtId="0" fontId="73" fillId="33" borderId="11" xfId="0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 vertical="center"/>
    </xf>
    <xf numFmtId="0" fontId="73" fillId="33" borderId="31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left" vertical="center" wrapText="1"/>
    </xf>
    <xf numFmtId="0" fontId="60" fillId="33" borderId="0" xfId="0" applyFont="1" applyFill="1" applyBorder="1" applyAlignment="1">
      <alignment horizontal="left" vertical="center" wrapText="1"/>
    </xf>
    <xf numFmtId="0" fontId="60" fillId="33" borderId="77" xfId="0" applyFont="1" applyFill="1" applyBorder="1" applyAlignment="1">
      <alignment horizontal="left" vertical="center" wrapText="1"/>
    </xf>
    <xf numFmtId="0" fontId="69" fillId="33" borderId="10" xfId="0" applyFont="1" applyFill="1" applyBorder="1" applyAlignment="1">
      <alignment horizontal="left" vertical="center"/>
    </xf>
    <xf numFmtId="0" fontId="60" fillId="33" borderId="11" xfId="0" applyFont="1" applyFill="1" applyBorder="1" applyAlignment="1">
      <alignment horizontal="left" vertical="center"/>
    </xf>
    <xf numFmtId="0" fontId="60" fillId="33" borderId="0" xfId="0" applyFont="1" applyFill="1" applyBorder="1" applyAlignment="1">
      <alignment horizontal="left" vertical="center"/>
    </xf>
    <xf numFmtId="0" fontId="60" fillId="33" borderId="124" xfId="0" applyFont="1" applyFill="1" applyBorder="1" applyAlignment="1">
      <alignment horizontal="left" vertical="center"/>
    </xf>
    <xf numFmtId="0" fontId="60" fillId="33" borderId="12" xfId="0" applyFont="1" applyFill="1" applyBorder="1" applyAlignment="1">
      <alignment horizontal="left"/>
    </xf>
    <xf numFmtId="0" fontId="60" fillId="33" borderId="0" xfId="0" applyFont="1" applyFill="1" applyBorder="1" applyAlignment="1">
      <alignment horizontal="left"/>
    </xf>
    <xf numFmtId="0" fontId="60" fillId="33" borderId="77" xfId="0" applyFont="1" applyFill="1" applyBorder="1" applyAlignment="1">
      <alignment horizontal="left"/>
    </xf>
    <xf numFmtId="0" fontId="60" fillId="33" borderId="12" xfId="0" applyFont="1" applyFill="1" applyBorder="1" applyAlignment="1">
      <alignment horizontal="left" wrapText="1"/>
    </xf>
    <xf numFmtId="0" fontId="60" fillId="33" borderId="0" xfId="0" applyFont="1" applyFill="1" applyBorder="1" applyAlignment="1">
      <alignment horizontal="left" wrapText="1"/>
    </xf>
    <xf numFmtId="0" fontId="60" fillId="33" borderId="77" xfId="0" applyFont="1" applyFill="1" applyBorder="1" applyAlignment="1">
      <alignment horizontal="left" wrapText="1"/>
    </xf>
    <xf numFmtId="0" fontId="60" fillId="33" borderId="31" xfId="0" applyFont="1" applyFill="1" applyBorder="1" applyAlignment="1">
      <alignment horizontal="center" vertical="center"/>
    </xf>
    <xf numFmtId="0" fontId="60" fillId="33" borderId="56" xfId="0" applyFont="1" applyFill="1" applyBorder="1" applyAlignment="1">
      <alignment horizontal="center" vertical="center"/>
    </xf>
    <xf numFmtId="0" fontId="69" fillId="33" borderId="12" xfId="0" applyFont="1" applyFill="1" applyBorder="1" applyAlignment="1">
      <alignment horizontal="left" vertical="center" wrapText="1"/>
    </xf>
    <xf numFmtId="0" fontId="69" fillId="33" borderId="0" xfId="0" applyFont="1" applyFill="1" applyBorder="1" applyAlignment="1">
      <alignment horizontal="left" vertical="center" wrapText="1"/>
    </xf>
    <xf numFmtId="0" fontId="69" fillId="33" borderId="77" xfId="0" applyFont="1" applyFill="1" applyBorder="1" applyAlignment="1">
      <alignment horizontal="left" vertical="center" wrapText="1"/>
    </xf>
    <xf numFmtId="1" fontId="62" fillId="33" borderId="43" xfId="33" applyNumberFormat="1" applyFont="1" applyFill="1" applyBorder="1" applyAlignment="1">
      <alignment horizontal="center" vertical="center" wrapText="1"/>
      <protection/>
    </xf>
    <xf numFmtId="1" fontId="62" fillId="33" borderId="25" xfId="33" applyNumberFormat="1" applyFont="1" applyFill="1" applyBorder="1" applyAlignment="1">
      <alignment horizontal="center" vertical="center" wrapText="1"/>
      <protection/>
    </xf>
    <xf numFmtId="1" fontId="62" fillId="33" borderId="26" xfId="33" applyNumberFormat="1" applyFont="1" applyFill="1" applyBorder="1" applyAlignment="1">
      <alignment horizontal="center" vertical="center" wrapText="1"/>
      <protection/>
    </xf>
    <xf numFmtId="0" fontId="62" fillId="33" borderId="11" xfId="0" applyFont="1" applyFill="1" applyBorder="1" applyAlignment="1">
      <alignment horizontal="center"/>
    </xf>
    <xf numFmtId="0" fontId="62" fillId="33" borderId="124" xfId="0" applyFont="1" applyFill="1" applyBorder="1" applyAlignment="1">
      <alignment horizontal="center"/>
    </xf>
    <xf numFmtId="0" fontId="62" fillId="33" borderId="0" xfId="0" applyFont="1" applyFill="1" applyBorder="1" applyAlignment="1">
      <alignment horizontal="center"/>
    </xf>
    <xf numFmtId="0" fontId="62" fillId="33" borderId="77" xfId="0" applyFont="1" applyFill="1" applyBorder="1" applyAlignment="1">
      <alignment horizontal="center"/>
    </xf>
    <xf numFmtId="0" fontId="74" fillId="33" borderId="0" xfId="43" applyFont="1" applyFill="1" applyBorder="1" applyAlignment="1">
      <alignment horizontal="center"/>
    </xf>
    <xf numFmtId="0" fontId="68" fillId="33" borderId="77" xfId="0" applyFont="1" applyFill="1" applyBorder="1" applyAlignment="1">
      <alignment horizontal="center"/>
    </xf>
    <xf numFmtId="0" fontId="61" fillId="33" borderId="36" xfId="33" applyFont="1" applyFill="1" applyBorder="1" applyAlignment="1">
      <alignment horizontal="center" vertical="center" wrapText="1"/>
      <protection/>
    </xf>
    <xf numFmtId="0" fontId="61" fillId="33" borderId="17" xfId="33" applyFont="1" applyFill="1" applyBorder="1" applyAlignment="1">
      <alignment horizontal="center" vertical="center" wrapText="1"/>
      <protection/>
    </xf>
    <xf numFmtId="0" fontId="61" fillId="33" borderId="44" xfId="33" applyFont="1" applyFill="1" applyBorder="1" applyAlignment="1">
      <alignment horizontal="center" vertical="center" wrapText="1"/>
      <protection/>
    </xf>
    <xf numFmtId="0" fontId="61" fillId="33" borderId="18" xfId="33" applyFont="1" applyFill="1" applyBorder="1" applyAlignment="1">
      <alignment horizontal="center" vertical="center" wrapText="1"/>
      <protection/>
    </xf>
    <xf numFmtId="0" fontId="61" fillId="33" borderId="45" xfId="33" applyFont="1" applyFill="1" applyBorder="1" applyAlignment="1">
      <alignment horizontal="center" vertical="center" wrapText="1"/>
      <protection/>
    </xf>
    <xf numFmtId="0" fontId="61" fillId="33" borderId="23" xfId="33" applyFont="1" applyFill="1" applyBorder="1" applyAlignment="1">
      <alignment horizontal="center" vertical="center" wrapText="1"/>
      <protection/>
    </xf>
    <xf numFmtId="0" fontId="61" fillId="33" borderId="35" xfId="33" applyFont="1" applyFill="1" applyBorder="1" applyAlignment="1">
      <alignment horizontal="center" vertical="center" wrapText="1"/>
      <protection/>
    </xf>
    <xf numFmtId="0" fontId="61" fillId="33" borderId="71" xfId="33" applyFont="1" applyFill="1" applyBorder="1" applyAlignment="1">
      <alignment horizontal="center" vertical="center" wrapText="1"/>
      <protection/>
    </xf>
    <xf numFmtId="49" fontId="61" fillId="33" borderId="35" xfId="33" applyNumberFormat="1" applyFont="1" applyFill="1" applyBorder="1" applyAlignment="1">
      <alignment horizontal="center" vertical="center" wrapText="1"/>
      <protection/>
    </xf>
    <xf numFmtId="49" fontId="61" fillId="33" borderId="21" xfId="33" applyNumberFormat="1" applyFont="1" applyFill="1" applyBorder="1" applyAlignment="1">
      <alignment horizontal="center" vertical="center" wrapText="1"/>
      <protection/>
    </xf>
    <xf numFmtId="164" fontId="61" fillId="33" borderId="35" xfId="33" applyNumberFormat="1" applyFont="1" applyFill="1" applyBorder="1" applyAlignment="1">
      <alignment horizontal="center" vertical="center" wrapText="1"/>
      <protection/>
    </xf>
    <xf numFmtId="164" fontId="61" fillId="33" borderId="71" xfId="33" applyNumberFormat="1" applyFont="1" applyFill="1" applyBorder="1" applyAlignment="1">
      <alignment horizontal="center" vertical="center" wrapText="1"/>
      <protection/>
    </xf>
    <xf numFmtId="164" fontId="61" fillId="33" borderId="21" xfId="33" applyNumberFormat="1" applyFont="1" applyFill="1" applyBorder="1" applyAlignment="1">
      <alignment horizontal="center" vertical="center" wrapText="1"/>
      <protection/>
    </xf>
    <xf numFmtId="0" fontId="60" fillId="33" borderId="77" xfId="0" applyFont="1" applyFill="1" applyBorder="1" applyAlignment="1">
      <alignment horizontal="left" vertical="center"/>
    </xf>
    <xf numFmtId="0" fontId="61" fillId="33" borderId="21" xfId="33" applyFont="1" applyFill="1" applyBorder="1" applyAlignment="1">
      <alignment horizontal="center" vertical="center" wrapText="1"/>
      <protection/>
    </xf>
    <xf numFmtId="0" fontId="61" fillId="33" borderId="125" xfId="33" applyFont="1" applyFill="1" applyBorder="1" applyAlignment="1">
      <alignment horizontal="center" vertical="center" wrapText="1"/>
      <protection/>
    </xf>
    <xf numFmtId="0" fontId="61" fillId="33" borderId="126" xfId="33" applyFont="1" applyFill="1" applyBorder="1" applyAlignment="1">
      <alignment horizontal="center" vertical="center" wrapText="1"/>
      <protection/>
    </xf>
    <xf numFmtId="0" fontId="61" fillId="33" borderId="127" xfId="33" applyFont="1" applyFill="1" applyBorder="1" applyAlignment="1">
      <alignment horizontal="center" vertical="center" wrapText="1"/>
      <protection/>
    </xf>
    <xf numFmtId="49" fontId="61" fillId="33" borderId="71" xfId="33" applyNumberFormat="1" applyFont="1" applyFill="1" applyBorder="1" applyAlignment="1">
      <alignment horizontal="center" vertical="center" wrapText="1"/>
      <protection/>
    </xf>
    <xf numFmtId="0" fontId="69" fillId="33" borderId="12" xfId="0" applyFont="1" applyFill="1" applyBorder="1" applyAlignment="1">
      <alignment horizontal="left" vertical="center"/>
    </xf>
    <xf numFmtId="1" fontId="62" fillId="33" borderId="128" xfId="33" applyNumberFormat="1" applyFont="1" applyFill="1" applyBorder="1" applyAlignment="1">
      <alignment horizontal="center" vertical="center" wrapText="1"/>
      <protection/>
    </xf>
    <xf numFmtId="1" fontId="62" fillId="33" borderId="129" xfId="33" applyNumberFormat="1" applyFont="1" applyFill="1" applyBorder="1" applyAlignment="1">
      <alignment horizontal="center" vertical="center" wrapText="1"/>
      <protection/>
    </xf>
    <xf numFmtId="1" fontId="62" fillId="33" borderId="130" xfId="33" applyNumberFormat="1" applyFont="1" applyFill="1" applyBorder="1" applyAlignment="1">
      <alignment horizontal="center" vertical="center" wrapText="1"/>
      <protection/>
    </xf>
    <xf numFmtId="166" fontId="62" fillId="33" borderId="131" xfId="33" applyNumberFormat="1" applyFont="1" applyFill="1" applyBorder="1" applyAlignment="1">
      <alignment horizontal="center" vertical="center" wrapText="1"/>
      <protection/>
    </xf>
    <xf numFmtId="166" fontId="62" fillId="33" borderId="132" xfId="33" applyNumberFormat="1" applyFont="1" applyFill="1" applyBorder="1" applyAlignment="1">
      <alignment horizontal="center" vertical="center" wrapText="1"/>
      <protection/>
    </xf>
    <xf numFmtId="166" fontId="62" fillId="33" borderId="133" xfId="33" applyNumberFormat="1" applyFont="1" applyFill="1" applyBorder="1" applyAlignment="1">
      <alignment horizontal="center" vertical="center" wrapText="1"/>
      <protection/>
    </xf>
    <xf numFmtId="0" fontId="61" fillId="33" borderId="43" xfId="33" applyFont="1" applyFill="1" applyBorder="1" applyAlignment="1">
      <alignment horizontal="center" vertical="center" wrapText="1"/>
      <protection/>
    </xf>
    <xf numFmtId="0" fontId="61" fillId="33" borderId="55" xfId="33" applyFont="1" applyFill="1" applyBorder="1" applyAlignment="1">
      <alignment horizontal="center" vertical="center" wrapText="1"/>
      <protection/>
    </xf>
    <xf numFmtId="0" fontId="61" fillId="33" borderId="26" xfId="33" applyFont="1" applyFill="1" applyBorder="1" applyAlignment="1">
      <alignment horizontal="center" vertical="center" wrapText="1"/>
      <protection/>
    </xf>
    <xf numFmtId="0" fontId="61" fillId="33" borderId="116" xfId="33" applyFont="1" applyFill="1" applyBorder="1" applyAlignment="1">
      <alignment horizontal="center" vertical="center" wrapText="1"/>
      <protection/>
    </xf>
    <xf numFmtId="0" fontId="61" fillId="33" borderId="134" xfId="33" applyFont="1" applyFill="1" applyBorder="1" applyAlignment="1">
      <alignment horizontal="center" vertical="center" wrapText="1"/>
      <protection/>
    </xf>
    <xf numFmtId="0" fontId="61" fillId="33" borderId="135" xfId="33" applyFont="1" applyFill="1" applyBorder="1" applyAlignment="1">
      <alignment horizontal="center" vertical="center" wrapText="1"/>
      <protection/>
    </xf>
    <xf numFmtId="49" fontId="61" fillId="33" borderId="134" xfId="33" applyNumberFormat="1" applyFont="1" applyFill="1" applyBorder="1" applyAlignment="1">
      <alignment horizontal="center" vertical="center" wrapText="1"/>
      <protection/>
    </xf>
    <xf numFmtId="49" fontId="61" fillId="33" borderId="135" xfId="33" applyNumberFormat="1" applyFont="1" applyFill="1" applyBorder="1" applyAlignment="1">
      <alignment horizontal="center" vertical="center" wrapText="1"/>
      <protection/>
    </xf>
    <xf numFmtId="164" fontId="61" fillId="33" borderId="134" xfId="33" applyNumberFormat="1" applyFont="1" applyFill="1" applyBorder="1" applyAlignment="1">
      <alignment horizontal="center" vertical="center" wrapText="1"/>
      <protection/>
    </xf>
    <xf numFmtId="164" fontId="61" fillId="33" borderId="136" xfId="33" applyNumberFormat="1" applyFont="1" applyFill="1" applyBorder="1" applyAlignment="1">
      <alignment horizontal="center" vertical="center" wrapText="1"/>
      <protection/>
    </xf>
    <xf numFmtId="0" fontId="62" fillId="33" borderId="0" xfId="0" applyFont="1" applyFill="1" applyAlignment="1">
      <alignment horizontal="center"/>
    </xf>
    <xf numFmtId="0" fontId="74" fillId="33" borderId="77" xfId="43" applyFont="1" applyFill="1" applyBorder="1" applyAlignment="1">
      <alignment horizontal="center"/>
    </xf>
    <xf numFmtId="0" fontId="74" fillId="33" borderId="31" xfId="43" applyFont="1" applyFill="1" applyBorder="1" applyAlignment="1">
      <alignment horizontal="center"/>
    </xf>
    <xf numFmtId="0" fontId="74" fillId="33" borderId="56" xfId="43" applyFont="1" applyFill="1" applyBorder="1" applyAlignment="1">
      <alignment horizontal="center"/>
    </xf>
    <xf numFmtId="164" fontId="61" fillId="0" borderId="137" xfId="0" applyNumberFormat="1" applyFont="1" applyBorder="1" applyAlignment="1">
      <alignment horizontal="center" vertical="center"/>
    </xf>
    <xf numFmtId="164" fontId="61" fillId="0" borderId="122" xfId="0" applyNumberFormat="1" applyFont="1" applyBorder="1" applyAlignment="1">
      <alignment horizontal="center" vertical="center"/>
    </xf>
    <xf numFmtId="164" fontId="61" fillId="0" borderId="65" xfId="0" applyNumberFormat="1" applyFont="1" applyBorder="1" applyAlignment="1">
      <alignment horizontal="center" vertical="center"/>
    </xf>
    <xf numFmtId="164" fontId="61" fillId="0" borderId="117" xfId="0" applyNumberFormat="1" applyFont="1" applyBorder="1" applyAlignment="1">
      <alignment horizontal="center" vertical="center"/>
    </xf>
    <xf numFmtId="164" fontId="61" fillId="0" borderId="49" xfId="0" applyNumberFormat="1" applyFont="1" applyBorder="1" applyAlignment="1">
      <alignment horizontal="center" vertical="center"/>
    </xf>
    <xf numFmtId="164" fontId="61" fillId="0" borderId="118" xfId="0" applyNumberFormat="1" applyFont="1" applyBorder="1" applyAlignment="1">
      <alignment horizontal="center" vertical="center"/>
    </xf>
    <xf numFmtId="164" fontId="61" fillId="33" borderId="117" xfId="0" applyNumberFormat="1" applyFont="1" applyFill="1" applyBorder="1" applyAlignment="1">
      <alignment horizontal="center" vertical="center"/>
    </xf>
    <xf numFmtId="164" fontId="61" fillId="33" borderId="49" xfId="0" applyNumberFormat="1" applyFont="1" applyFill="1" applyBorder="1" applyAlignment="1">
      <alignment horizontal="center" vertical="center"/>
    </xf>
    <xf numFmtId="164" fontId="61" fillId="33" borderId="118" xfId="0" applyNumberFormat="1" applyFont="1" applyFill="1" applyBorder="1" applyAlignment="1">
      <alignment horizontal="center" vertical="center"/>
    </xf>
    <xf numFmtId="164" fontId="61" fillId="33" borderId="117" xfId="0" applyNumberFormat="1" applyFont="1" applyFill="1" applyBorder="1" applyAlignment="1">
      <alignment horizontal="left" vertical="center" indent="8"/>
    </xf>
    <xf numFmtId="164" fontId="61" fillId="33" borderId="49" xfId="0" applyNumberFormat="1" applyFont="1" applyFill="1" applyBorder="1" applyAlignment="1">
      <alignment horizontal="left" vertical="center" indent="8"/>
    </xf>
    <xf numFmtId="164" fontId="61" fillId="33" borderId="118" xfId="0" applyNumberFormat="1" applyFont="1" applyFill="1" applyBorder="1" applyAlignment="1">
      <alignment horizontal="left" vertical="center" indent="8"/>
    </xf>
    <xf numFmtId="164" fontId="61" fillId="33" borderId="138" xfId="0" applyNumberFormat="1" applyFont="1" applyFill="1" applyBorder="1" applyAlignment="1">
      <alignment horizontal="center" vertical="center"/>
    </xf>
    <xf numFmtId="164" fontId="61" fillId="33" borderId="119" xfId="0" applyNumberFormat="1" applyFont="1" applyFill="1" applyBorder="1" applyAlignment="1">
      <alignment horizontal="center" vertical="center"/>
    </xf>
    <xf numFmtId="164" fontId="61" fillId="33" borderId="120" xfId="0" applyNumberFormat="1" applyFont="1" applyFill="1" applyBorder="1" applyAlignment="1">
      <alignment horizontal="center" vertical="center"/>
    </xf>
    <xf numFmtId="0" fontId="64" fillId="33" borderId="139" xfId="0" applyFont="1" applyFill="1" applyBorder="1" applyAlignment="1">
      <alignment horizontal="left" vertical="center"/>
    </xf>
    <xf numFmtId="0" fontId="64" fillId="33" borderId="140" xfId="0" applyFont="1" applyFill="1" applyBorder="1" applyAlignment="1">
      <alignment horizontal="left" vertical="center"/>
    </xf>
    <xf numFmtId="0" fontId="64" fillId="33" borderId="141" xfId="0" applyFont="1" applyFill="1" applyBorder="1" applyAlignment="1">
      <alignment horizontal="left" vertical="center"/>
    </xf>
    <xf numFmtId="0" fontId="75" fillId="33" borderId="78" xfId="0" applyFont="1" applyFill="1" applyBorder="1" applyAlignment="1">
      <alignment horizontal="left"/>
    </xf>
    <xf numFmtId="0" fontId="75" fillId="33" borderId="0" xfId="0" applyFont="1" applyFill="1" applyBorder="1" applyAlignment="1">
      <alignment horizontal="left"/>
    </xf>
    <xf numFmtId="0" fontId="75" fillId="33" borderId="75" xfId="0" applyFont="1" applyFill="1" applyBorder="1" applyAlignment="1">
      <alignment horizontal="left"/>
    </xf>
    <xf numFmtId="0" fontId="65" fillId="33" borderId="78" xfId="0" applyFont="1" applyFill="1" applyBorder="1" applyAlignment="1">
      <alignment horizontal="left"/>
    </xf>
    <xf numFmtId="0" fontId="65" fillId="33" borderId="0" xfId="0" applyFont="1" applyFill="1" applyBorder="1" applyAlignment="1">
      <alignment horizontal="left"/>
    </xf>
    <xf numFmtId="0" fontId="65" fillId="33" borderId="75" xfId="0" applyFont="1" applyFill="1" applyBorder="1" applyAlignment="1">
      <alignment horizontal="left"/>
    </xf>
    <xf numFmtId="0" fontId="65" fillId="33" borderId="78" xfId="0" applyFont="1" applyFill="1" applyBorder="1" applyAlignment="1">
      <alignment horizontal="left" wrapText="1"/>
    </xf>
    <xf numFmtId="0" fontId="65" fillId="33" borderId="0" xfId="0" applyFont="1" applyFill="1" applyBorder="1" applyAlignment="1">
      <alignment horizontal="left" wrapText="1"/>
    </xf>
    <xf numFmtId="0" fontId="65" fillId="33" borderId="75" xfId="0" applyFont="1" applyFill="1" applyBorder="1" applyAlignment="1">
      <alignment horizontal="left" wrapText="1"/>
    </xf>
    <xf numFmtId="0" fontId="65" fillId="33" borderId="80" xfId="0" applyFont="1" applyFill="1" applyBorder="1" applyAlignment="1">
      <alignment horizontal="center" vertical="center"/>
    </xf>
    <xf numFmtId="0" fontId="65" fillId="33" borderId="142" xfId="0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66" fillId="33" borderId="31" xfId="0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left" vertical="center" wrapText="1"/>
    </xf>
    <xf numFmtId="165" fontId="62" fillId="33" borderId="11" xfId="0" applyNumberFormat="1" applyFont="1" applyFill="1" applyBorder="1" applyAlignment="1">
      <alignment horizontal="center"/>
    </xf>
    <xf numFmtId="165" fontId="62" fillId="33" borderId="0" xfId="0" applyNumberFormat="1" applyFont="1" applyFill="1" applyAlignment="1">
      <alignment horizontal="center"/>
    </xf>
    <xf numFmtId="165" fontId="74" fillId="33" borderId="0" xfId="43" applyNumberFormat="1" applyFont="1" applyFill="1" applyBorder="1" applyAlignment="1">
      <alignment horizontal="center"/>
    </xf>
    <xf numFmtId="165" fontId="68" fillId="33" borderId="0" xfId="0" applyNumberFormat="1" applyFont="1" applyFill="1" applyAlignment="1">
      <alignment horizontal="center"/>
    </xf>
    <xf numFmtId="165" fontId="62" fillId="33" borderId="27" xfId="33" applyNumberFormat="1" applyFont="1" applyFill="1" applyBorder="1" applyAlignment="1">
      <alignment horizontal="center" vertical="center" wrapText="1"/>
      <protection/>
    </xf>
    <xf numFmtId="165" fontId="62" fillId="33" borderId="28" xfId="33" applyNumberFormat="1" applyFont="1" applyFill="1" applyBorder="1" applyAlignment="1">
      <alignment horizontal="center" vertical="center" wrapText="1"/>
      <protection/>
    </xf>
    <xf numFmtId="165" fontId="62" fillId="33" borderId="29" xfId="33" applyNumberFormat="1" applyFont="1" applyFill="1" applyBorder="1" applyAlignment="1">
      <alignment horizontal="center" vertical="center" wrapText="1"/>
      <protection/>
    </xf>
    <xf numFmtId="0" fontId="62" fillId="33" borderId="0" xfId="0" applyFont="1" applyFill="1" applyAlignment="1">
      <alignment horizontal="center" vertical="center"/>
    </xf>
    <xf numFmtId="0" fontId="68" fillId="33" borderId="0" xfId="0" applyFont="1" applyFill="1" applyBorder="1" applyAlignment="1">
      <alignment horizontal="center"/>
    </xf>
    <xf numFmtId="0" fontId="68" fillId="35" borderId="0" xfId="0" applyFont="1" applyFill="1" applyBorder="1" applyAlignment="1">
      <alignment horizontal="right"/>
    </xf>
    <xf numFmtId="0" fontId="62" fillId="33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vertical="center" wrapText="1"/>
    </xf>
    <xf numFmtId="0" fontId="3" fillId="35" borderId="0" xfId="0" applyFont="1" applyFill="1" applyAlignment="1">
      <alignment horizontal="left" vertical="center" wrapText="1"/>
    </xf>
    <xf numFmtId="0" fontId="68" fillId="35" borderId="0" xfId="0" applyFont="1" applyFill="1" applyAlignment="1">
      <alignment horizontal="left" vertical="center" wrapText="1"/>
    </xf>
    <xf numFmtId="0" fontId="68" fillId="35" borderId="140" xfId="0" applyFont="1" applyFill="1" applyBorder="1" applyAlignment="1">
      <alignment horizontal="right"/>
    </xf>
    <xf numFmtId="49" fontId="61" fillId="33" borderId="46" xfId="33" applyNumberFormat="1" applyFont="1" applyFill="1" applyBorder="1" applyAlignment="1">
      <alignment horizontal="center" vertical="center" wrapText="1"/>
      <protection/>
    </xf>
    <xf numFmtId="49" fontId="61" fillId="33" borderId="42" xfId="3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2</xdr:col>
      <xdr:colOff>914400</xdr:colOff>
      <xdr:row>3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581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2</xdr:col>
      <xdr:colOff>609600</xdr:colOff>
      <xdr:row>3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62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2</xdr:col>
      <xdr:colOff>647700</xdr:colOff>
      <xdr:row>3</xdr:row>
      <xdr:rowOff>209550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2162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2</xdr:col>
      <xdr:colOff>533400</xdr:colOff>
      <xdr:row>3</xdr:row>
      <xdr:rowOff>209550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2171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609600</xdr:colOff>
      <xdr:row>4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162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30</xdr:row>
      <xdr:rowOff>66675</xdr:rowOff>
    </xdr:from>
    <xdr:to>
      <xdr:col>2</xdr:col>
      <xdr:colOff>400050</xdr:colOff>
      <xdr:row>33</xdr:row>
      <xdr:rowOff>276225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629275"/>
          <a:ext cx="2162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76200</xdr:rowOff>
    </xdr:from>
    <xdr:to>
      <xdr:col>2</xdr:col>
      <xdr:colOff>371475</xdr:colOff>
      <xdr:row>3</xdr:row>
      <xdr:rowOff>114300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2162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952500</xdr:colOff>
      <xdr:row>3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2171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66675</xdr:rowOff>
    </xdr:from>
    <xdr:to>
      <xdr:col>2</xdr:col>
      <xdr:colOff>542925</xdr:colOff>
      <xdr:row>3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6675"/>
          <a:ext cx="1762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66675</xdr:rowOff>
    </xdr:from>
    <xdr:to>
      <xdr:col>1</xdr:col>
      <xdr:colOff>1790700</xdr:colOff>
      <xdr:row>3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1762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2</xdr:col>
      <xdr:colOff>133350</xdr:colOff>
      <xdr:row>3</xdr:row>
      <xdr:rowOff>228600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2162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2</xdr:col>
      <xdr:colOff>400050</xdr:colOff>
      <xdr:row>3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171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2</xdr:col>
      <xdr:colOff>628650</xdr:colOff>
      <xdr:row>3</xdr:row>
      <xdr:rowOff>228600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2171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2</xdr:col>
      <xdr:colOff>438150</xdr:colOff>
      <xdr:row>3</xdr:row>
      <xdr:rowOff>228600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2162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2</xdr:col>
      <xdr:colOff>676275</xdr:colOff>
      <xdr:row>3</xdr:row>
      <xdr:rowOff>257175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2162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2</xdr:col>
      <xdr:colOff>542925</xdr:colOff>
      <xdr:row>4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2162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2</xdr:col>
      <xdr:colOff>628650</xdr:colOff>
      <xdr:row>3</xdr:row>
      <xdr:rowOff>247650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2171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2</xdr:col>
      <xdr:colOff>695325</xdr:colOff>
      <xdr:row>3</xdr:row>
      <xdr:rowOff>228600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162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k-road.ru/" TargetMode="External" /><Relationship Id="rId2" Type="http://schemas.openxmlformats.org/officeDocument/2006/relationships/hyperlink" Target="mailto:info@tk-road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tk-road.ru/" TargetMode="External" /><Relationship Id="rId2" Type="http://schemas.openxmlformats.org/officeDocument/2006/relationships/hyperlink" Target="mailto:info@tk-road.ru" TargetMode="External" /><Relationship Id="rId3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tk-road.ru/" TargetMode="External" /><Relationship Id="rId2" Type="http://schemas.openxmlformats.org/officeDocument/2006/relationships/hyperlink" Target="mailto:info@tk-road.ru" TargetMode="External" /><Relationship Id="rId3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tk-road.ru/" TargetMode="External" /><Relationship Id="rId2" Type="http://schemas.openxmlformats.org/officeDocument/2006/relationships/hyperlink" Target="mailto:info@tk-road.ru" TargetMode="Externa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tk-road.ru/" TargetMode="External" /><Relationship Id="rId2" Type="http://schemas.openxmlformats.org/officeDocument/2006/relationships/hyperlink" Target="mailto:info@tk-road.ru" TargetMode="External" /><Relationship Id="rId3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info@tk-road.ru" TargetMode="External" /><Relationship Id="rId2" Type="http://schemas.openxmlformats.org/officeDocument/2006/relationships/hyperlink" Target="http://www.tk-road.ru/" TargetMode="External" /><Relationship Id="rId3" Type="http://schemas.openxmlformats.org/officeDocument/2006/relationships/hyperlink" Target="http://www.tk-road.ru/" TargetMode="External" /><Relationship Id="rId4" Type="http://schemas.openxmlformats.org/officeDocument/2006/relationships/hyperlink" Target="mailto:info@tk-road.ru" TargetMode="External" /><Relationship Id="rId5" Type="http://schemas.openxmlformats.org/officeDocument/2006/relationships/drawing" Target="../drawings/drawing14.xml" /><Relationship Id="rId6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tk-road.ru/" TargetMode="External" /><Relationship Id="rId2" Type="http://schemas.openxmlformats.org/officeDocument/2006/relationships/hyperlink" Target="mailto:info@tk-road.ru" TargetMode="Externa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tk-road.ru/" TargetMode="External" /><Relationship Id="rId2" Type="http://schemas.openxmlformats.org/officeDocument/2006/relationships/hyperlink" Target="mailto:info@tk-road.ru" TargetMode="Externa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tk-road.ru/" TargetMode="External" /><Relationship Id="rId2" Type="http://schemas.openxmlformats.org/officeDocument/2006/relationships/hyperlink" Target="mailto:info@tk-road.ru" TargetMode="External" /><Relationship Id="rId3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k-road.ru/" TargetMode="External" /><Relationship Id="rId2" Type="http://schemas.openxmlformats.org/officeDocument/2006/relationships/hyperlink" Target="mailto:info@tk-road.ru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k-road.ru/" TargetMode="External" /><Relationship Id="rId2" Type="http://schemas.openxmlformats.org/officeDocument/2006/relationships/hyperlink" Target="mailto:info@tk-road.ru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k-road.ru/" TargetMode="External" /><Relationship Id="rId2" Type="http://schemas.openxmlformats.org/officeDocument/2006/relationships/hyperlink" Target="mailto:info@tk-road.ru" TargetMode="Externa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k-road.ru/" TargetMode="External" /><Relationship Id="rId2" Type="http://schemas.openxmlformats.org/officeDocument/2006/relationships/hyperlink" Target="mailto:info@tk-road.ru" TargetMode="Externa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tk-road.ru/" TargetMode="External" /><Relationship Id="rId2" Type="http://schemas.openxmlformats.org/officeDocument/2006/relationships/hyperlink" Target="mailto:info@tk-road.ru" TargetMode="Externa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tk-road.ru/" TargetMode="External" /><Relationship Id="rId2" Type="http://schemas.openxmlformats.org/officeDocument/2006/relationships/hyperlink" Target="mailto:info@tk-road.ru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tk-road.ru/" TargetMode="External" /><Relationship Id="rId2" Type="http://schemas.openxmlformats.org/officeDocument/2006/relationships/hyperlink" Target="mailto:info@tk-road.ru" TargetMode="Externa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tk-road.ru/" TargetMode="External" /><Relationship Id="rId2" Type="http://schemas.openxmlformats.org/officeDocument/2006/relationships/hyperlink" Target="mailto:info@tk-road.ru" TargetMode="Externa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S134"/>
  <sheetViews>
    <sheetView tabSelected="1" zoomScale="78" zoomScaleNormal="78" zoomScalePageLayoutView="0" workbookViewId="0" topLeftCell="A1">
      <selection activeCell="D43" sqref="D43"/>
    </sheetView>
  </sheetViews>
  <sheetFormatPr defaultColWidth="9.140625" defaultRowHeight="15"/>
  <cols>
    <col min="1" max="1" width="11.140625" style="5" customWidth="1"/>
    <col min="2" max="2" width="14.57421875" style="5" bestFit="1" customWidth="1"/>
    <col min="3" max="3" width="21.57421875" style="5" bestFit="1" customWidth="1"/>
    <col min="4" max="4" width="17.57421875" style="5" customWidth="1"/>
    <col min="5" max="14" width="9.140625" style="5" customWidth="1"/>
    <col min="15" max="15" width="24.140625" style="5" customWidth="1"/>
    <col min="16" max="16" width="11.28125" style="133" customWidth="1"/>
    <col min="17" max="17" width="21.7109375" style="5" customWidth="1"/>
    <col min="18" max="18" width="11.421875" style="5" customWidth="1"/>
    <col min="19" max="16384" width="9.140625" style="5" customWidth="1"/>
  </cols>
  <sheetData>
    <row r="1" spans="1:18" ht="12" customHeight="1">
      <c r="A1" s="1"/>
      <c r="B1" s="2"/>
      <c r="C1" s="2"/>
      <c r="D1" s="363" t="s">
        <v>148</v>
      </c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131"/>
      <c r="Q1" s="387" t="s">
        <v>1</v>
      </c>
      <c r="R1" s="388"/>
    </row>
    <row r="2" spans="1:18" ht="17.25" customHeight="1">
      <c r="A2" s="3"/>
      <c r="B2" s="4"/>
      <c r="C2" s="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32"/>
      <c r="Q2" s="389" t="s">
        <v>2</v>
      </c>
      <c r="R2" s="390"/>
    </row>
    <row r="3" spans="1:18" ht="22.5" customHeight="1">
      <c r="A3" s="3"/>
      <c r="B3" s="4"/>
      <c r="C3" s="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132"/>
      <c r="Q3" s="391" t="s">
        <v>3</v>
      </c>
      <c r="R3" s="392"/>
    </row>
    <row r="4" spans="1:18" ht="15" customHeight="1" thickBot="1">
      <c r="A4" s="3"/>
      <c r="B4" s="4"/>
      <c r="C4" s="4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132"/>
      <c r="Q4" s="391" t="s">
        <v>4</v>
      </c>
      <c r="R4" s="392"/>
    </row>
    <row r="5" spans="1:18" ht="36" customHeight="1" thickBot="1">
      <c r="A5" s="393" t="s">
        <v>5</v>
      </c>
      <c r="B5" s="395" t="s">
        <v>6</v>
      </c>
      <c r="C5" s="397" t="s">
        <v>7</v>
      </c>
      <c r="D5" s="399" t="s">
        <v>8</v>
      </c>
      <c r="E5" s="401" t="s">
        <v>9</v>
      </c>
      <c r="F5" s="403" t="s">
        <v>10</v>
      </c>
      <c r="G5" s="384" t="s">
        <v>11</v>
      </c>
      <c r="H5" s="385"/>
      <c r="I5" s="385"/>
      <c r="J5" s="386"/>
      <c r="K5" s="384" t="s">
        <v>12</v>
      </c>
      <c r="L5" s="385"/>
      <c r="M5" s="385"/>
      <c r="N5" s="386"/>
      <c r="O5" s="384" t="s">
        <v>89</v>
      </c>
      <c r="P5" s="386"/>
      <c r="Q5" s="384" t="s">
        <v>90</v>
      </c>
      <c r="R5" s="386"/>
    </row>
    <row r="6" spans="1:18" ht="24.75" thickBot="1">
      <c r="A6" s="394"/>
      <c r="B6" s="396"/>
      <c r="C6" s="398"/>
      <c r="D6" s="400"/>
      <c r="E6" s="402"/>
      <c r="F6" s="404"/>
      <c r="G6" s="63" t="s">
        <v>14</v>
      </c>
      <c r="H6" s="64" t="s">
        <v>15</v>
      </c>
      <c r="I6" s="64" t="s">
        <v>16</v>
      </c>
      <c r="J6" s="65" t="s">
        <v>17</v>
      </c>
      <c r="K6" s="66" t="s">
        <v>18</v>
      </c>
      <c r="L6" s="34" t="s">
        <v>19</v>
      </c>
      <c r="M6" s="34" t="s">
        <v>20</v>
      </c>
      <c r="N6" s="35" t="s">
        <v>21</v>
      </c>
      <c r="O6" s="75" t="s">
        <v>22</v>
      </c>
      <c r="P6" s="76" t="s">
        <v>23</v>
      </c>
      <c r="Q6" s="75" t="s">
        <v>22</v>
      </c>
      <c r="R6" s="76" t="s">
        <v>23</v>
      </c>
    </row>
    <row r="7" spans="1:19" ht="12">
      <c r="A7" s="47" t="s">
        <v>24</v>
      </c>
      <c r="B7" s="47" t="s">
        <v>38</v>
      </c>
      <c r="C7" s="48" t="s">
        <v>79</v>
      </c>
      <c r="D7" s="178" t="s">
        <v>147</v>
      </c>
      <c r="E7" s="167" t="s">
        <v>28</v>
      </c>
      <c r="F7" s="98">
        <v>3000</v>
      </c>
      <c r="G7" s="67">
        <v>37.5</v>
      </c>
      <c r="H7" s="68">
        <v>35.5</v>
      </c>
      <c r="I7" s="68">
        <v>34.5</v>
      </c>
      <c r="J7" s="74">
        <v>32</v>
      </c>
      <c r="K7" s="79">
        <v>9375</v>
      </c>
      <c r="L7" s="69">
        <v>8875</v>
      </c>
      <c r="M7" s="69">
        <v>8625</v>
      </c>
      <c r="N7" s="138">
        <v>8000</v>
      </c>
      <c r="O7" s="141" t="s">
        <v>91</v>
      </c>
      <c r="P7" s="134" t="s">
        <v>96</v>
      </c>
      <c r="Q7" s="141" t="s">
        <v>91</v>
      </c>
      <c r="R7" s="134" t="s">
        <v>111</v>
      </c>
      <c r="S7" s="164"/>
    </row>
    <row r="8" spans="1:19" ht="12">
      <c r="A8" s="46" t="s">
        <v>24</v>
      </c>
      <c r="B8" s="46" t="s">
        <v>38</v>
      </c>
      <c r="C8" s="49" t="s">
        <v>79</v>
      </c>
      <c r="D8" s="169" t="s">
        <v>147</v>
      </c>
      <c r="E8" s="166" t="s">
        <v>29</v>
      </c>
      <c r="F8" s="99">
        <v>3000</v>
      </c>
      <c r="G8" s="17">
        <v>43.5</v>
      </c>
      <c r="H8" s="7">
        <v>41.5</v>
      </c>
      <c r="I8" s="7">
        <v>40</v>
      </c>
      <c r="J8" s="18">
        <v>37.5</v>
      </c>
      <c r="K8" s="22">
        <v>10875</v>
      </c>
      <c r="L8" s="8">
        <v>10375</v>
      </c>
      <c r="M8" s="8">
        <v>10000</v>
      </c>
      <c r="N8" s="137">
        <v>9375</v>
      </c>
      <c r="O8" s="142" t="s">
        <v>91</v>
      </c>
      <c r="P8" s="135" t="s">
        <v>96</v>
      </c>
      <c r="Q8" s="142" t="s">
        <v>91</v>
      </c>
      <c r="R8" s="135" t="s">
        <v>111</v>
      </c>
      <c r="S8" s="164"/>
    </row>
    <row r="9" spans="1:19" ht="12">
      <c r="A9" s="46" t="s">
        <v>24</v>
      </c>
      <c r="B9" s="46" t="s">
        <v>38</v>
      </c>
      <c r="C9" s="49" t="s">
        <v>79</v>
      </c>
      <c r="D9" s="169" t="s">
        <v>147</v>
      </c>
      <c r="E9" s="166">
        <v>-18</v>
      </c>
      <c r="F9" s="99">
        <v>3000</v>
      </c>
      <c r="G9" s="17">
        <v>46</v>
      </c>
      <c r="H9" s="7">
        <v>43.5</v>
      </c>
      <c r="I9" s="7">
        <v>41.5</v>
      </c>
      <c r="J9" s="18">
        <v>39</v>
      </c>
      <c r="K9" s="22">
        <v>11500</v>
      </c>
      <c r="L9" s="8">
        <v>10875</v>
      </c>
      <c r="M9" s="8">
        <v>10375</v>
      </c>
      <c r="N9" s="137">
        <v>9750</v>
      </c>
      <c r="O9" s="142" t="s">
        <v>92</v>
      </c>
      <c r="P9" s="135" t="s">
        <v>96</v>
      </c>
      <c r="Q9" s="142" t="s">
        <v>92</v>
      </c>
      <c r="R9" s="135" t="s">
        <v>111</v>
      </c>
      <c r="S9" s="164"/>
    </row>
    <row r="10" spans="1:19" ht="12">
      <c r="A10" s="10" t="s">
        <v>24</v>
      </c>
      <c r="B10" s="9" t="s">
        <v>25</v>
      </c>
      <c r="C10" s="50" t="s">
        <v>26</v>
      </c>
      <c r="D10" s="169" t="s">
        <v>147</v>
      </c>
      <c r="E10" s="167" t="s">
        <v>28</v>
      </c>
      <c r="F10" s="99">
        <v>3000</v>
      </c>
      <c r="G10" s="17">
        <v>55.5</v>
      </c>
      <c r="H10" s="7">
        <v>52.5</v>
      </c>
      <c r="I10" s="7">
        <v>50</v>
      </c>
      <c r="J10" s="18">
        <v>47</v>
      </c>
      <c r="K10" s="22">
        <v>13875</v>
      </c>
      <c r="L10" s="8">
        <v>13125</v>
      </c>
      <c r="M10" s="8">
        <v>12500</v>
      </c>
      <c r="N10" s="137">
        <v>11750</v>
      </c>
      <c r="O10" s="27" t="s">
        <v>93</v>
      </c>
      <c r="P10" s="28" t="s">
        <v>103</v>
      </c>
      <c r="Q10" s="27" t="s">
        <v>93</v>
      </c>
      <c r="R10" s="28" t="s">
        <v>112</v>
      </c>
      <c r="S10" s="164"/>
    </row>
    <row r="11" spans="1:19" ht="12">
      <c r="A11" s="11" t="s">
        <v>24</v>
      </c>
      <c r="B11" s="6" t="s">
        <v>25</v>
      </c>
      <c r="C11" s="51" t="s">
        <v>26</v>
      </c>
      <c r="D11" s="169" t="s">
        <v>147</v>
      </c>
      <c r="E11" s="166" t="s">
        <v>29</v>
      </c>
      <c r="F11" s="100">
        <v>3000</v>
      </c>
      <c r="G11" s="17">
        <v>65</v>
      </c>
      <c r="H11" s="7">
        <v>61.5</v>
      </c>
      <c r="I11" s="7">
        <v>59</v>
      </c>
      <c r="J11" s="18">
        <v>55.5</v>
      </c>
      <c r="K11" s="22">
        <v>16250</v>
      </c>
      <c r="L11" s="8">
        <v>15375</v>
      </c>
      <c r="M11" s="8">
        <v>14750</v>
      </c>
      <c r="N11" s="137">
        <v>13875</v>
      </c>
      <c r="O11" s="29" t="s">
        <v>93</v>
      </c>
      <c r="P11" s="30" t="s">
        <v>103</v>
      </c>
      <c r="Q11" s="29" t="s">
        <v>93</v>
      </c>
      <c r="R11" s="30" t="s">
        <v>112</v>
      </c>
      <c r="S11" s="164"/>
    </row>
    <row r="12" spans="1:19" ht="12">
      <c r="A12" s="11" t="s">
        <v>24</v>
      </c>
      <c r="B12" s="6" t="s">
        <v>25</v>
      </c>
      <c r="C12" s="51" t="s">
        <v>26</v>
      </c>
      <c r="D12" s="169" t="s">
        <v>147</v>
      </c>
      <c r="E12" s="166">
        <v>-18</v>
      </c>
      <c r="F12" s="100">
        <v>3000</v>
      </c>
      <c r="G12" s="17">
        <v>68</v>
      </c>
      <c r="H12" s="7">
        <v>64.5</v>
      </c>
      <c r="I12" s="7">
        <v>62</v>
      </c>
      <c r="J12" s="18">
        <v>58</v>
      </c>
      <c r="K12" s="22">
        <v>17000</v>
      </c>
      <c r="L12" s="8">
        <v>16125</v>
      </c>
      <c r="M12" s="8">
        <v>15500</v>
      </c>
      <c r="N12" s="137">
        <v>14500</v>
      </c>
      <c r="O12" s="29" t="s">
        <v>92</v>
      </c>
      <c r="P12" s="30" t="s">
        <v>103</v>
      </c>
      <c r="Q12" s="29" t="s">
        <v>92</v>
      </c>
      <c r="R12" s="30" t="s">
        <v>112</v>
      </c>
      <c r="S12" s="164"/>
    </row>
    <row r="13" spans="1:19" ht="12">
      <c r="A13" s="11" t="s">
        <v>24</v>
      </c>
      <c r="B13" s="51" t="s">
        <v>31</v>
      </c>
      <c r="C13" s="51" t="s">
        <v>31</v>
      </c>
      <c r="D13" s="171" t="s">
        <v>35</v>
      </c>
      <c r="E13" s="166" t="s">
        <v>28</v>
      </c>
      <c r="F13" s="100">
        <v>1500</v>
      </c>
      <c r="G13" s="17">
        <v>32</v>
      </c>
      <c r="H13" s="7">
        <v>30</v>
      </c>
      <c r="I13" s="7">
        <v>29</v>
      </c>
      <c r="J13" s="18">
        <v>27</v>
      </c>
      <c r="K13" s="22">
        <v>8000</v>
      </c>
      <c r="L13" s="8">
        <v>7500</v>
      </c>
      <c r="M13" s="8">
        <v>7250</v>
      </c>
      <c r="N13" s="137">
        <v>6750</v>
      </c>
      <c r="O13" s="29" t="s">
        <v>95</v>
      </c>
      <c r="P13" s="30" t="s">
        <v>101</v>
      </c>
      <c r="Q13" s="29" t="s">
        <v>95</v>
      </c>
      <c r="R13" s="30" t="s">
        <v>113</v>
      </c>
      <c r="S13" s="164"/>
    </row>
    <row r="14" spans="1:19" ht="12">
      <c r="A14" s="11" t="s">
        <v>24</v>
      </c>
      <c r="B14" s="51" t="s">
        <v>31</v>
      </c>
      <c r="C14" s="51" t="s">
        <v>31</v>
      </c>
      <c r="D14" s="171" t="s">
        <v>35</v>
      </c>
      <c r="E14" s="166" t="s">
        <v>29</v>
      </c>
      <c r="F14" s="100">
        <v>1500</v>
      </c>
      <c r="G14" s="17">
        <v>37.5</v>
      </c>
      <c r="H14" s="7">
        <v>35.5</v>
      </c>
      <c r="I14" s="7">
        <v>34.5</v>
      </c>
      <c r="J14" s="18">
        <v>32</v>
      </c>
      <c r="K14" s="22">
        <v>9375</v>
      </c>
      <c r="L14" s="8">
        <v>8875</v>
      </c>
      <c r="M14" s="8">
        <v>8625</v>
      </c>
      <c r="N14" s="137">
        <v>8000</v>
      </c>
      <c r="O14" s="29" t="s">
        <v>95</v>
      </c>
      <c r="P14" s="30" t="s">
        <v>101</v>
      </c>
      <c r="Q14" s="29" t="s">
        <v>95</v>
      </c>
      <c r="R14" s="30" t="s">
        <v>113</v>
      </c>
      <c r="S14" s="164"/>
    </row>
    <row r="15" spans="1:19" ht="12">
      <c r="A15" s="11" t="s">
        <v>24</v>
      </c>
      <c r="B15" s="51" t="s">
        <v>31</v>
      </c>
      <c r="C15" s="51" t="s">
        <v>31</v>
      </c>
      <c r="D15" s="171" t="s">
        <v>35</v>
      </c>
      <c r="E15" s="166">
        <v>-18</v>
      </c>
      <c r="F15" s="100">
        <v>1500</v>
      </c>
      <c r="G15" s="17">
        <v>39</v>
      </c>
      <c r="H15" s="7">
        <v>37.5</v>
      </c>
      <c r="I15" s="7">
        <v>35.5</v>
      </c>
      <c r="J15" s="18">
        <v>34</v>
      </c>
      <c r="K15" s="22">
        <v>9750</v>
      </c>
      <c r="L15" s="8">
        <v>9375</v>
      </c>
      <c r="M15" s="8">
        <v>8875</v>
      </c>
      <c r="N15" s="137">
        <v>8500</v>
      </c>
      <c r="O15" s="29" t="s">
        <v>94</v>
      </c>
      <c r="P15" s="30" t="s">
        <v>101</v>
      </c>
      <c r="Q15" s="29" t="s">
        <v>94</v>
      </c>
      <c r="R15" s="30" t="s">
        <v>113</v>
      </c>
      <c r="S15" s="164"/>
    </row>
    <row r="16" spans="1:19" ht="12">
      <c r="A16" s="11" t="s">
        <v>24</v>
      </c>
      <c r="B16" s="6" t="s">
        <v>31</v>
      </c>
      <c r="C16" s="51" t="s">
        <v>78</v>
      </c>
      <c r="D16" s="169" t="s">
        <v>147</v>
      </c>
      <c r="E16" s="166" t="s">
        <v>28</v>
      </c>
      <c r="F16" s="100">
        <v>3000</v>
      </c>
      <c r="G16" s="17">
        <v>32</v>
      </c>
      <c r="H16" s="7">
        <v>30</v>
      </c>
      <c r="I16" s="7">
        <v>29</v>
      </c>
      <c r="J16" s="18">
        <v>27</v>
      </c>
      <c r="K16" s="22">
        <v>8000</v>
      </c>
      <c r="L16" s="8">
        <v>7500</v>
      </c>
      <c r="M16" s="8">
        <v>7250</v>
      </c>
      <c r="N16" s="137">
        <v>6750</v>
      </c>
      <c r="O16" s="29" t="s">
        <v>95</v>
      </c>
      <c r="P16" s="30" t="s">
        <v>101</v>
      </c>
      <c r="Q16" s="29" t="s">
        <v>95</v>
      </c>
      <c r="R16" s="30" t="s">
        <v>113</v>
      </c>
      <c r="S16" s="164"/>
    </row>
    <row r="17" spans="1:19" ht="12">
      <c r="A17" s="11" t="s">
        <v>24</v>
      </c>
      <c r="B17" s="6" t="s">
        <v>31</v>
      </c>
      <c r="C17" s="51" t="s">
        <v>78</v>
      </c>
      <c r="D17" s="169" t="s">
        <v>147</v>
      </c>
      <c r="E17" s="166" t="s">
        <v>29</v>
      </c>
      <c r="F17" s="100">
        <v>3000</v>
      </c>
      <c r="G17" s="17">
        <v>37.5</v>
      </c>
      <c r="H17" s="7">
        <v>35.5</v>
      </c>
      <c r="I17" s="7">
        <v>34.5</v>
      </c>
      <c r="J17" s="18">
        <v>32</v>
      </c>
      <c r="K17" s="22">
        <v>9375</v>
      </c>
      <c r="L17" s="8">
        <v>8875</v>
      </c>
      <c r="M17" s="8">
        <v>8625</v>
      </c>
      <c r="N17" s="137">
        <v>8000</v>
      </c>
      <c r="O17" s="29" t="s">
        <v>95</v>
      </c>
      <c r="P17" s="30" t="s">
        <v>101</v>
      </c>
      <c r="Q17" s="29" t="s">
        <v>95</v>
      </c>
      <c r="R17" s="30" t="s">
        <v>113</v>
      </c>
      <c r="S17" s="164"/>
    </row>
    <row r="18" spans="1:19" ht="12">
      <c r="A18" s="11" t="s">
        <v>24</v>
      </c>
      <c r="B18" s="6" t="s">
        <v>31</v>
      </c>
      <c r="C18" s="51" t="s">
        <v>78</v>
      </c>
      <c r="D18" s="169" t="s">
        <v>147</v>
      </c>
      <c r="E18" s="166">
        <v>-18</v>
      </c>
      <c r="F18" s="100">
        <v>3000</v>
      </c>
      <c r="G18" s="17">
        <v>39</v>
      </c>
      <c r="H18" s="7">
        <v>37.5</v>
      </c>
      <c r="I18" s="7">
        <v>35.5</v>
      </c>
      <c r="J18" s="18">
        <v>34</v>
      </c>
      <c r="K18" s="22">
        <v>9750</v>
      </c>
      <c r="L18" s="8">
        <v>9375</v>
      </c>
      <c r="M18" s="8">
        <v>8875</v>
      </c>
      <c r="N18" s="137">
        <v>8500</v>
      </c>
      <c r="O18" s="29" t="s">
        <v>94</v>
      </c>
      <c r="P18" s="30" t="s">
        <v>101</v>
      </c>
      <c r="Q18" s="29" t="s">
        <v>94</v>
      </c>
      <c r="R18" s="30" t="s">
        <v>113</v>
      </c>
      <c r="S18" s="164"/>
    </row>
    <row r="19" spans="1:19" ht="12">
      <c r="A19" s="11" t="s">
        <v>24</v>
      </c>
      <c r="B19" s="6" t="s">
        <v>32</v>
      </c>
      <c r="C19" s="51" t="s">
        <v>33</v>
      </c>
      <c r="D19" s="169" t="s">
        <v>147</v>
      </c>
      <c r="E19" s="166" t="s">
        <v>28</v>
      </c>
      <c r="F19" s="100">
        <v>6000</v>
      </c>
      <c r="G19" s="17">
        <v>70.5</v>
      </c>
      <c r="H19" s="7">
        <v>67</v>
      </c>
      <c r="I19" s="7">
        <v>64.5</v>
      </c>
      <c r="J19" s="18">
        <v>60</v>
      </c>
      <c r="K19" s="22">
        <v>17625</v>
      </c>
      <c r="L19" s="8">
        <v>16750</v>
      </c>
      <c r="M19" s="8">
        <v>16125</v>
      </c>
      <c r="N19" s="137">
        <v>15000</v>
      </c>
      <c r="O19" s="27" t="s">
        <v>93</v>
      </c>
      <c r="P19" s="30" t="s">
        <v>103</v>
      </c>
      <c r="Q19" s="27" t="s">
        <v>93</v>
      </c>
      <c r="R19" s="30" t="s">
        <v>116</v>
      </c>
      <c r="S19" s="164"/>
    </row>
    <row r="20" spans="1:19" ht="12">
      <c r="A20" s="11" t="s">
        <v>24</v>
      </c>
      <c r="B20" s="6" t="s">
        <v>32</v>
      </c>
      <c r="C20" s="51" t="s">
        <v>33</v>
      </c>
      <c r="D20" s="169" t="s">
        <v>147</v>
      </c>
      <c r="E20" s="166" t="s">
        <v>29</v>
      </c>
      <c r="F20" s="100">
        <v>6000</v>
      </c>
      <c r="G20" s="17">
        <v>81</v>
      </c>
      <c r="H20" s="7">
        <v>77.5</v>
      </c>
      <c r="I20" s="7">
        <v>74</v>
      </c>
      <c r="J20" s="18">
        <v>69</v>
      </c>
      <c r="K20" s="22">
        <v>20250</v>
      </c>
      <c r="L20" s="8">
        <v>19375</v>
      </c>
      <c r="M20" s="8">
        <v>18500</v>
      </c>
      <c r="N20" s="137">
        <v>17250</v>
      </c>
      <c r="O20" s="29" t="s">
        <v>93</v>
      </c>
      <c r="P20" s="30" t="s">
        <v>103</v>
      </c>
      <c r="Q20" s="29" t="s">
        <v>93</v>
      </c>
      <c r="R20" s="30" t="s">
        <v>112</v>
      </c>
      <c r="S20" s="164"/>
    </row>
    <row r="21" spans="1:19" ht="12">
      <c r="A21" s="11" t="s">
        <v>24</v>
      </c>
      <c r="B21" s="6" t="s">
        <v>34</v>
      </c>
      <c r="C21" s="51" t="s">
        <v>34</v>
      </c>
      <c r="D21" s="171" t="s">
        <v>35</v>
      </c>
      <c r="E21" s="166" t="s">
        <v>28</v>
      </c>
      <c r="F21" s="100">
        <v>1500</v>
      </c>
      <c r="G21" s="17">
        <v>49</v>
      </c>
      <c r="H21" s="7">
        <v>46.5</v>
      </c>
      <c r="I21" s="7">
        <v>44.5</v>
      </c>
      <c r="J21" s="18">
        <v>41.5</v>
      </c>
      <c r="K21" s="22">
        <v>12250</v>
      </c>
      <c r="L21" s="8">
        <v>11625</v>
      </c>
      <c r="M21" s="8">
        <v>11125</v>
      </c>
      <c r="N21" s="137">
        <v>10375</v>
      </c>
      <c r="O21" s="29" t="s">
        <v>92</v>
      </c>
      <c r="P21" s="30" t="s">
        <v>105</v>
      </c>
      <c r="Q21" s="29" t="s">
        <v>92</v>
      </c>
      <c r="R21" s="30" t="s">
        <v>117</v>
      </c>
      <c r="S21" s="164"/>
    </row>
    <row r="22" spans="1:19" ht="12">
      <c r="A22" s="11" t="s">
        <v>24</v>
      </c>
      <c r="B22" s="6" t="s">
        <v>34</v>
      </c>
      <c r="C22" s="51" t="s">
        <v>34</v>
      </c>
      <c r="D22" s="171" t="s">
        <v>35</v>
      </c>
      <c r="E22" s="166" t="s">
        <v>29</v>
      </c>
      <c r="F22" s="100">
        <v>1500</v>
      </c>
      <c r="G22" s="17">
        <v>58</v>
      </c>
      <c r="H22" s="7">
        <v>55</v>
      </c>
      <c r="I22" s="7">
        <v>52.5</v>
      </c>
      <c r="J22" s="18">
        <v>49</v>
      </c>
      <c r="K22" s="22">
        <v>14500</v>
      </c>
      <c r="L22" s="8">
        <v>13750</v>
      </c>
      <c r="M22" s="8">
        <v>13125</v>
      </c>
      <c r="N22" s="137">
        <v>12250</v>
      </c>
      <c r="O22" s="29" t="s">
        <v>92</v>
      </c>
      <c r="P22" s="30" t="s">
        <v>105</v>
      </c>
      <c r="Q22" s="29" t="s">
        <v>92</v>
      </c>
      <c r="R22" s="30" t="s">
        <v>117</v>
      </c>
      <c r="S22" s="164"/>
    </row>
    <row r="23" spans="1:19" ht="12">
      <c r="A23" s="11" t="s">
        <v>24</v>
      </c>
      <c r="B23" s="6" t="s">
        <v>34</v>
      </c>
      <c r="C23" s="51" t="s">
        <v>34</v>
      </c>
      <c r="D23" s="171" t="s">
        <v>35</v>
      </c>
      <c r="E23" s="166">
        <v>-18</v>
      </c>
      <c r="F23" s="100">
        <v>1500</v>
      </c>
      <c r="G23" s="17">
        <v>61</v>
      </c>
      <c r="H23" s="7">
        <v>58</v>
      </c>
      <c r="I23" s="7">
        <v>55.5</v>
      </c>
      <c r="J23" s="18">
        <v>52</v>
      </c>
      <c r="K23" s="22">
        <v>15250</v>
      </c>
      <c r="L23" s="8">
        <v>14500</v>
      </c>
      <c r="M23" s="8">
        <v>13875</v>
      </c>
      <c r="N23" s="137">
        <v>13000</v>
      </c>
      <c r="O23" s="29" t="s">
        <v>92</v>
      </c>
      <c r="P23" s="30" t="s">
        <v>105</v>
      </c>
      <c r="Q23" s="29" t="s">
        <v>92</v>
      </c>
      <c r="R23" s="30" t="s">
        <v>117</v>
      </c>
      <c r="S23" s="164"/>
    </row>
    <row r="24" spans="1:19" ht="12">
      <c r="A24" s="11" t="s">
        <v>24</v>
      </c>
      <c r="B24" s="6" t="s">
        <v>36</v>
      </c>
      <c r="C24" s="51" t="s">
        <v>36</v>
      </c>
      <c r="D24" s="171" t="s">
        <v>35</v>
      </c>
      <c r="E24" s="166" t="s">
        <v>28</v>
      </c>
      <c r="F24" s="100">
        <v>1500</v>
      </c>
      <c r="G24" s="17">
        <v>38.5</v>
      </c>
      <c r="H24" s="7">
        <v>37</v>
      </c>
      <c r="I24" s="7">
        <v>35</v>
      </c>
      <c r="J24" s="18">
        <v>32.5</v>
      </c>
      <c r="K24" s="22">
        <v>9625</v>
      </c>
      <c r="L24" s="8">
        <v>9250</v>
      </c>
      <c r="M24" s="8">
        <v>8750</v>
      </c>
      <c r="N24" s="137">
        <v>8125</v>
      </c>
      <c r="O24" s="29" t="s">
        <v>94</v>
      </c>
      <c r="P24" s="30" t="s">
        <v>102</v>
      </c>
      <c r="Q24" s="29" t="s">
        <v>94</v>
      </c>
      <c r="R24" s="30" t="s">
        <v>118</v>
      </c>
      <c r="S24" s="164"/>
    </row>
    <row r="25" spans="1:19" ht="12">
      <c r="A25" s="11" t="s">
        <v>24</v>
      </c>
      <c r="B25" s="6" t="s">
        <v>36</v>
      </c>
      <c r="C25" s="51" t="s">
        <v>36</v>
      </c>
      <c r="D25" s="171" t="s">
        <v>35</v>
      </c>
      <c r="E25" s="166" t="s">
        <v>29</v>
      </c>
      <c r="F25" s="100">
        <v>1500</v>
      </c>
      <c r="G25" s="17">
        <v>45</v>
      </c>
      <c r="H25" s="7">
        <v>43</v>
      </c>
      <c r="I25" s="7">
        <v>41</v>
      </c>
      <c r="J25" s="18">
        <v>38.5</v>
      </c>
      <c r="K25" s="22">
        <v>11250</v>
      </c>
      <c r="L25" s="8">
        <v>10750</v>
      </c>
      <c r="M25" s="8">
        <v>10250</v>
      </c>
      <c r="N25" s="137">
        <v>9625</v>
      </c>
      <c r="O25" s="29" t="s">
        <v>94</v>
      </c>
      <c r="P25" s="30" t="s">
        <v>102</v>
      </c>
      <c r="Q25" s="29" t="s">
        <v>94</v>
      </c>
      <c r="R25" s="30" t="s">
        <v>118</v>
      </c>
      <c r="S25" s="164"/>
    </row>
    <row r="26" spans="1:19" ht="12">
      <c r="A26" s="11" t="s">
        <v>24</v>
      </c>
      <c r="B26" s="6" t="s">
        <v>36</v>
      </c>
      <c r="C26" s="51" t="s">
        <v>36</v>
      </c>
      <c r="D26" s="171" t="s">
        <v>35</v>
      </c>
      <c r="E26" s="166">
        <v>-18</v>
      </c>
      <c r="F26" s="100">
        <v>1500</v>
      </c>
      <c r="G26" s="17">
        <v>47.5</v>
      </c>
      <c r="H26" s="7">
        <v>45</v>
      </c>
      <c r="I26" s="7">
        <v>43.5</v>
      </c>
      <c r="J26" s="18">
        <v>40.5</v>
      </c>
      <c r="K26" s="22">
        <v>11875</v>
      </c>
      <c r="L26" s="8">
        <v>11250</v>
      </c>
      <c r="M26" s="8">
        <v>10875</v>
      </c>
      <c r="N26" s="137">
        <v>10125</v>
      </c>
      <c r="O26" s="29" t="s">
        <v>94</v>
      </c>
      <c r="P26" s="30" t="s">
        <v>102</v>
      </c>
      <c r="Q26" s="29" t="s">
        <v>94</v>
      </c>
      <c r="R26" s="30" t="s">
        <v>118</v>
      </c>
      <c r="S26" s="164"/>
    </row>
    <row r="27" spans="1:19" ht="12">
      <c r="A27" s="11" t="s">
        <v>24</v>
      </c>
      <c r="B27" s="6" t="s">
        <v>25</v>
      </c>
      <c r="C27" s="51" t="s">
        <v>25</v>
      </c>
      <c r="D27" s="171" t="s">
        <v>35</v>
      </c>
      <c r="E27" s="166" t="s">
        <v>28</v>
      </c>
      <c r="F27" s="100">
        <v>1500</v>
      </c>
      <c r="G27" s="17">
        <v>53.5</v>
      </c>
      <c r="H27" s="7">
        <v>51</v>
      </c>
      <c r="I27" s="7">
        <v>50</v>
      </c>
      <c r="J27" s="18">
        <v>46</v>
      </c>
      <c r="K27" s="22">
        <v>13375</v>
      </c>
      <c r="L27" s="8">
        <v>12750</v>
      </c>
      <c r="M27" s="8">
        <v>12500</v>
      </c>
      <c r="N27" s="137">
        <v>11500</v>
      </c>
      <c r="O27" s="27" t="s">
        <v>93</v>
      </c>
      <c r="P27" s="30" t="s">
        <v>104</v>
      </c>
      <c r="Q27" s="27" t="s">
        <v>93</v>
      </c>
      <c r="R27" s="30" t="s">
        <v>119</v>
      </c>
      <c r="S27" s="164"/>
    </row>
    <row r="28" spans="1:19" ht="12">
      <c r="A28" s="11" t="s">
        <v>24</v>
      </c>
      <c r="B28" s="6" t="s">
        <v>25</v>
      </c>
      <c r="C28" s="51" t="s">
        <v>25</v>
      </c>
      <c r="D28" s="171" t="s">
        <v>35</v>
      </c>
      <c r="E28" s="166" t="s">
        <v>29</v>
      </c>
      <c r="F28" s="100">
        <v>1500</v>
      </c>
      <c r="G28" s="17">
        <v>63</v>
      </c>
      <c r="H28" s="7">
        <v>60</v>
      </c>
      <c r="I28" s="7">
        <v>57</v>
      </c>
      <c r="J28" s="18">
        <v>53.5</v>
      </c>
      <c r="K28" s="22">
        <v>15750</v>
      </c>
      <c r="L28" s="8">
        <v>15000</v>
      </c>
      <c r="M28" s="8">
        <v>14250</v>
      </c>
      <c r="N28" s="137">
        <v>13375</v>
      </c>
      <c r="O28" s="29" t="s">
        <v>93</v>
      </c>
      <c r="P28" s="30" t="s">
        <v>104</v>
      </c>
      <c r="Q28" s="29" t="s">
        <v>93</v>
      </c>
      <c r="R28" s="30" t="s">
        <v>119</v>
      </c>
      <c r="S28" s="164"/>
    </row>
    <row r="29" spans="1:19" ht="12">
      <c r="A29" s="11" t="s">
        <v>24</v>
      </c>
      <c r="B29" s="6" t="s">
        <v>25</v>
      </c>
      <c r="C29" s="51" t="s">
        <v>25</v>
      </c>
      <c r="D29" s="171" t="s">
        <v>35</v>
      </c>
      <c r="E29" s="166">
        <v>-18</v>
      </c>
      <c r="F29" s="100">
        <v>1500</v>
      </c>
      <c r="G29" s="17">
        <v>66</v>
      </c>
      <c r="H29" s="7">
        <v>62.5</v>
      </c>
      <c r="I29" s="7">
        <v>60</v>
      </c>
      <c r="J29" s="18">
        <v>56.5</v>
      </c>
      <c r="K29" s="22">
        <v>16500</v>
      </c>
      <c r="L29" s="8">
        <v>15625</v>
      </c>
      <c r="M29" s="8">
        <v>15000</v>
      </c>
      <c r="N29" s="137">
        <v>14125</v>
      </c>
      <c r="O29" s="29" t="s">
        <v>92</v>
      </c>
      <c r="P29" s="30" t="s">
        <v>104</v>
      </c>
      <c r="Q29" s="29" t="s">
        <v>92</v>
      </c>
      <c r="R29" s="30" t="s">
        <v>119</v>
      </c>
      <c r="S29" s="164"/>
    </row>
    <row r="30" spans="1:19" ht="12">
      <c r="A30" s="11" t="s">
        <v>24</v>
      </c>
      <c r="B30" s="6" t="s">
        <v>25</v>
      </c>
      <c r="C30" s="51" t="s">
        <v>87</v>
      </c>
      <c r="D30" s="171" t="s">
        <v>35</v>
      </c>
      <c r="E30" s="166" t="s">
        <v>28</v>
      </c>
      <c r="F30" s="100">
        <v>3000</v>
      </c>
      <c r="G30" s="17">
        <v>69</v>
      </c>
      <c r="H30" s="7">
        <v>65.5</v>
      </c>
      <c r="I30" s="7">
        <v>63</v>
      </c>
      <c r="J30" s="18">
        <v>59</v>
      </c>
      <c r="K30" s="8">
        <v>17250</v>
      </c>
      <c r="L30" s="8">
        <v>16375</v>
      </c>
      <c r="M30" s="8">
        <v>15750</v>
      </c>
      <c r="N30" s="137">
        <v>14750</v>
      </c>
      <c r="O30" s="29" t="s">
        <v>93</v>
      </c>
      <c r="P30" s="30" t="s">
        <v>106</v>
      </c>
      <c r="Q30" s="29" t="s">
        <v>93</v>
      </c>
      <c r="R30" s="30" t="s">
        <v>120</v>
      </c>
      <c r="S30" s="164"/>
    </row>
    <row r="31" spans="1:19" ht="12">
      <c r="A31" s="11" t="s">
        <v>24</v>
      </c>
      <c r="B31" s="6" t="s">
        <v>25</v>
      </c>
      <c r="C31" s="51" t="s">
        <v>87</v>
      </c>
      <c r="D31" s="171" t="s">
        <v>35</v>
      </c>
      <c r="E31" s="166" t="s">
        <v>29</v>
      </c>
      <c r="F31" s="100">
        <v>3000</v>
      </c>
      <c r="G31" s="17">
        <v>69</v>
      </c>
      <c r="H31" s="7">
        <v>65.5</v>
      </c>
      <c r="I31" s="7">
        <v>63</v>
      </c>
      <c r="J31" s="18">
        <v>59</v>
      </c>
      <c r="K31" s="8">
        <v>17250</v>
      </c>
      <c r="L31" s="8">
        <v>16375</v>
      </c>
      <c r="M31" s="8">
        <v>15750</v>
      </c>
      <c r="N31" s="137">
        <v>14750</v>
      </c>
      <c r="O31" s="29" t="s">
        <v>93</v>
      </c>
      <c r="P31" s="30" t="s">
        <v>106</v>
      </c>
      <c r="Q31" s="29" t="s">
        <v>93</v>
      </c>
      <c r="R31" s="30" t="s">
        <v>120</v>
      </c>
      <c r="S31" s="164"/>
    </row>
    <row r="32" spans="1:19" ht="12">
      <c r="A32" s="11" t="s">
        <v>24</v>
      </c>
      <c r="B32" s="6" t="s">
        <v>37</v>
      </c>
      <c r="C32" s="51" t="s">
        <v>37</v>
      </c>
      <c r="D32" s="171" t="s">
        <v>35</v>
      </c>
      <c r="E32" s="166" t="s">
        <v>28</v>
      </c>
      <c r="F32" s="100">
        <v>1500</v>
      </c>
      <c r="G32" s="17">
        <v>18</v>
      </c>
      <c r="H32" s="7">
        <v>17.5</v>
      </c>
      <c r="I32" s="7">
        <v>17</v>
      </c>
      <c r="J32" s="18">
        <v>16</v>
      </c>
      <c r="K32" s="22">
        <v>4500</v>
      </c>
      <c r="L32" s="8">
        <v>4375</v>
      </c>
      <c r="M32" s="8">
        <v>4250</v>
      </c>
      <c r="N32" s="137">
        <v>4000</v>
      </c>
      <c r="O32" s="29" t="s">
        <v>95</v>
      </c>
      <c r="P32" s="30" t="s">
        <v>97</v>
      </c>
      <c r="Q32" s="29" t="s">
        <v>95</v>
      </c>
      <c r="R32" s="30" t="s">
        <v>114</v>
      </c>
      <c r="S32" s="164"/>
    </row>
    <row r="33" spans="1:19" ht="12">
      <c r="A33" s="11" t="s">
        <v>24</v>
      </c>
      <c r="B33" s="6" t="s">
        <v>37</v>
      </c>
      <c r="C33" s="51" t="s">
        <v>37</v>
      </c>
      <c r="D33" s="171" t="s">
        <v>35</v>
      </c>
      <c r="E33" s="166" t="s">
        <v>29</v>
      </c>
      <c r="F33" s="100">
        <v>1500</v>
      </c>
      <c r="G33" s="17">
        <v>22</v>
      </c>
      <c r="H33" s="7">
        <v>20.5</v>
      </c>
      <c r="I33" s="7">
        <v>20</v>
      </c>
      <c r="J33" s="18">
        <v>18</v>
      </c>
      <c r="K33" s="22">
        <v>5500</v>
      </c>
      <c r="L33" s="8">
        <v>5125</v>
      </c>
      <c r="M33" s="8">
        <v>5000</v>
      </c>
      <c r="N33" s="137">
        <v>4500</v>
      </c>
      <c r="O33" s="29" t="s">
        <v>95</v>
      </c>
      <c r="P33" s="30" t="s">
        <v>97</v>
      </c>
      <c r="Q33" s="29" t="s">
        <v>95</v>
      </c>
      <c r="R33" s="30" t="s">
        <v>114</v>
      </c>
      <c r="S33" s="164"/>
    </row>
    <row r="34" spans="1:19" ht="12">
      <c r="A34" s="11" t="s">
        <v>24</v>
      </c>
      <c r="B34" s="6" t="s">
        <v>37</v>
      </c>
      <c r="C34" s="51" t="s">
        <v>37</v>
      </c>
      <c r="D34" s="171" t="s">
        <v>35</v>
      </c>
      <c r="E34" s="166">
        <v>-18</v>
      </c>
      <c r="F34" s="100">
        <v>1500</v>
      </c>
      <c r="G34" s="17">
        <v>23</v>
      </c>
      <c r="H34" s="7">
        <v>22</v>
      </c>
      <c r="I34" s="7">
        <v>20.5</v>
      </c>
      <c r="J34" s="18">
        <v>19.5</v>
      </c>
      <c r="K34" s="22">
        <v>5750</v>
      </c>
      <c r="L34" s="8">
        <v>5500</v>
      </c>
      <c r="M34" s="8">
        <v>5125</v>
      </c>
      <c r="N34" s="137">
        <v>4875</v>
      </c>
      <c r="O34" s="29" t="s">
        <v>94</v>
      </c>
      <c r="P34" s="30" t="s">
        <v>97</v>
      </c>
      <c r="Q34" s="29" t="s">
        <v>94</v>
      </c>
      <c r="R34" s="30" t="s">
        <v>114</v>
      </c>
      <c r="S34" s="164"/>
    </row>
    <row r="35" spans="1:19" ht="12">
      <c r="A35" s="11" t="s">
        <v>24</v>
      </c>
      <c r="B35" s="6" t="s">
        <v>38</v>
      </c>
      <c r="C35" s="51" t="s">
        <v>38</v>
      </c>
      <c r="D35" s="171" t="s">
        <v>35</v>
      </c>
      <c r="E35" s="166" t="s">
        <v>28</v>
      </c>
      <c r="F35" s="100">
        <v>1500</v>
      </c>
      <c r="G35" s="17">
        <v>36</v>
      </c>
      <c r="H35" s="7">
        <v>34.5</v>
      </c>
      <c r="I35" s="7">
        <v>33</v>
      </c>
      <c r="J35" s="18">
        <v>31</v>
      </c>
      <c r="K35" s="22">
        <v>9000</v>
      </c>
      <c r="L35" s="8">
        <v>8625</v>
      </c>
      <c r="M35" s="8">
        <v>8250</v>
      </c>
      <c r="N35" s="137">
        <v>7750</v>
      </c>
      <c r="O35" s="29" t="s">
        <v>91</v>
      </c>
      <c r="P35" s="30" t="s">
        <v>96</v>
      </c>
      <c r="Q35" s="29" t="s">
        <v>91</v>
      </c>
      <c r="R35" s="30" t="s">
        <v>111</v>
      </c>
      <c r="S35" s="164"/>
    </row>
    <row r="36" spans="1:19" ht="12">
      <c r="A36" s="11" t="s">
        <v>24</v>
      </c>
      <c r="B36" s="6" t="s">
        <v>38</v>
      </c>
      <c r="C36" s="51" t="s">
        <v>38</v>
      </c>
      <c r="D36" s="171" t="s">
        <v>35</v>
      </c>
      <c r="E36" s="166" t="s">
        <v>29</v>
      </c>
      <c r="F36" s="100">
        <v>1500</v>
      </c>
      <c r="G36" s="17">
        <v>42</v>
      </c>
      <c r="H36" s="7">
        <v>40.5</v>
      </c>
      <c r="I36" s="7">
        <v>38.5</v>
      </c>
      <c r="J36" s="18">
        <v>36</v>
      </c>
      <c r="K36" s="22">
        <v>10500</v>
      </c>
      <c r="L36" s="8">
        <v>10125</v>
      </c>
      <c r="M36" s="8">
        <v>9625</v>
      </c>
      <c r="N36" s="137">
        <v>9000</v>
      </c>
      <c r="O36" s="29" t="s">
        <v>91</v>
      </c>
      <c r="P36" s="30" t="s">
        <v>96</v>
      </c>
      <c r="Q36" s="29" t="s">
        <v>91</v>
      </c>
      <c r="R36" s="30" t="s">
        <v>111</v>
      </c>
      <c r="S36" s="164"/>
    </row>
    <row r="37" spans="1:19" ht="12">
      <c r="A37" s="11" t="s">
        <v>24</v>
      </c>
      <c r="B37" s="6" t="s">
        <v>38</v>
      </c>
      <c r="C37" s="51" t="s">
        <v>38</v>
      </c>
      <c r="D37" s="171" t="s">
        <v>35</v>
      </c>
      <c r="E37" s="166">
        <v>-18</v>
      </c>
      <c r="F37" s="100">
        <v>1500</v>
      </c>
      <c r="G37" s="17">
        <v>44.5</v>
      </c>
      <c r="H37" s="7">
        <v>42</v>
      </c>
      <c r="I37" s="7">
        <v>40.5</v>
      </c>
      <c r="J37" s="18">
        <v>38</v>
      </c>
      <c r="K37" s="22">
        <v>11125</v>
      </c>
      <c r="L37" s="8">
        <v>10500</v>
      </c>
      <c r="M37" s="8">
        <v>10125</v>
      </c>
      <c r="N37" s="137">
        <v>9500</v>
      </c>
      <c r="O37" s="29" t="s">
        <v>92</v>
      </c>
      <c r="P37" s="30" t="s">
        <v>96</v>
      </c>
      <c r="Q37" s="29" t="s">
        <v>92</v>
      </c>
      <c r="R37" s="30" t="s">
        <v>111</v>
      </c>
      <c r="S37" s="164"/>
    </row>
    <row r="38" spans="1:19" ht="12">
      <c r="A38" s="11" t="s">
        <v>24</v>
      </c>
      <c r="B38" s="6" t="s">
        <v>30</v>
      </c>
      <c r="C38" s="51" t="s">
        <v>39</v>
      </c>
      <c r="D38" s="169" t="s">
        <v>147</v>
      </c>
      <c r="E38" s="166" t="s">
        <v>28</v>
      </c>
      <c r="F38" s="100">
        <v>3000</v>
      </c>
      <c r="G38" s="17">
        <v>35</v>
      </c>
      <c r="H38" s="7">
        <v>34</v>
      </c>
      <c r="I38" s="7">
        <v>32</v>
      </c>
      <c r="J38" s="18">
        <v>30</v>
      </c>
      <c r="K38" s="22">
        <v>8750</v>
      </c>
      <c r="L38" s="8">
        <v>8500</v>
      </c>
      <c r="M38" s="8">
        <v>8000</v>
      </c>
      <c r="N38" s="137">
        <v>7500</v>
      </c>
      <c r="O38" s="29" t="s">
        <v>95</v>
      </c>
      <c r="P38" s="30" t="s">
        <v>101</v>
      </c>
      <c r="Q38" s="29" t="s">
        <v>95</v>
      </c>
      <c r="R38" s="30" t="s">
        <v>113</v>
      </c>
      <c r="S38" s="164"/>
    </row>
    <row r="39" spans="1:19" ht="12">
      <c r="A39" s="11" t="s">
        <v>24</v>
      </c>
      <c r="B39" s="6" t="s">
        <v>30</v>
      </c>
      <c r="C39" s="51" t="s">
        <v>39</v>
      </c>
      <c r="D39" s="169" t="s">
        <v>147</v>
      </c>
      <c r="E39" s="166" t="s">
        <v>29</v>
      </c>
      <c r="F39" s="100">
        <v>3000</v>
      </c>
      <c r="G39" s="17">
        <v>41.5</v>
      </c>
      <c r="H39" s="7">
        <v>39</v>
      </c>
      <c r="I39" s="7">
        <v>38</v>
      </c>
      <c r="J39" s="18">
        <v>35</v>
      </c>
      <c r="K39" s="22">
        <v>10375</v>
      </c>
      <c r="L39" s="8">
        <v>9750</v>
      </c>
      <c r="M39" s="8">
        <v>9500</v>
      </c>
      <c r="N39" s="137">
        <v>8750</v>
      </c>
      <c r="O39" s="29" t="s">
        <v>95</v>
      </c>
      <c r="P39" s="30" t="s">
        <v>101</v>
      </c>
      <c r="Q39" s="29" t="s">
        <v>95</v>
      </c>
      <c r="R39" s="30" t="s">
        <v>113</v>
      </c>
      <c r="S39" s="164"/>
    </row>
    <row r="40" spans="1:19" ht="12">
      <c r="A40" s="11" t="s">
        <v>24</v>
      </c>
      <c r="B40" s="6" t="s">
        <v>30</v>
      </c>
      <c r="C40" s="51" t="s">
        <v>39</v>
      </c>
      <c r="D40" s="169" t="s">
        <v>147</v>
      </c>
      <c r="E40" s="166">
        <v>-18</v>
      </c>
      <c r="F40" s="100">
        <v>3000</v>
      </c>
      <c r="G40" s="17">
        <v>43.5</v>
      </c>
      <c r="H40" s="7">
        <v>41.5</v>
      </c>
      <c r="I40" s="7">
        <v>40</v>
      </c>
      <c r="J40" s="18">
        <v>37</v>
      </c>
      <c r="K40" s="22">
        <v>10875</v>
      </c>
      <c r="L40" s="8">
        <v>10375</v>
      </c>
      <c r="M40" s="8">
        <v>10000</v>
      </c>
      <c r="N40" s="137">
        <v>9250</v>
      </c>
      <c r="O40" s="29" t="s">
        <v>94</v>
      </c>
      <c r="P40" s="30" t="s">
        <v>101</v>
      </c>
      <c r="Q40" s="29" t="s">
        <v>94</v>
      </c>
      <c r="R40" s="30" t="s">
        <v>113</v>
      </c>
      <c r="S40" s="164"/>
    </row>
    <row r="41" spans="1:19" ht="12">
      <c r="A41" s="11" t="s">
        <v>24</v>
      </c>
      <c r="B41" s="6" t="s">
        <v>32</v>
      </c>
      <c r="C41" s="51" t="s">
        <v>40</v>
      </c>
      <c r="D41" s="169" t="s">
        <v>147</v>
      </c>
      <c r="E41" s="166" t="s">
        <v>28</v>
      </c>
      <c r="F41" s="100">
        <v>6000</v>
      </c>
      <c r="G41" s="17">
        <v>67.5</v>
      </c>
      <c r="H41" s="7">
        <v>64.5</v>
      </c>
      <c r="I41" s="7">
        <v>61.5</v>
      </c>
      <c r="J41" s="18">
        <v>57</v>
      </c>
      <c r="K41" s="22">
        <v>16875</v>
      </c>
      <c r="L41" s="8">
        <v>16125</v>
      </c>
      <c r="M41" s="8">
        <v>15375</v>
      </c>
      <c r="N41" s="137">
        <v>14250</v>
      </c>
      <c r="O41" s="29" t="s">
        <v>93</v>
      </c>
      <c r="P41" s="30" t="s">
        <v>103</v>
      </c>
      <c r="Q41" s="29" t="s">
        <v>93</v>
      </c>
      <c r="R41" s="30" t="s">
        <v>112</v>
      </c>
      <c r="S41" s="164"/>
    </row>
    <row r="42" spans="1:19" ht="12">
      <c r="A42" s="11" t="s">
        <v>24</v>
      </c>
      <c r="B42" s="6" t="s">
        <v>32</v>
      </c>
      <c r="C42" s="51" t="s">
        <v>40</v>
      </c>
      <c r="D42" s="169" t="s">
        <v>147</v>
      </c>
      <c r="E42" s="166" t="s">
        <v>29</v>
      </c>
      <c r="F42" s="100">
        <v>6000</v>
      </c>
      <c r="G42" s="17">
        <v>77</v>
      </c>
      <c r="H42" s="7">
        <v>73.5</v>
      </c>
      <c r="I42" s="7">
        <v>70.5</v>
      </c>
      <c r="J42" s="18">
        <v>65.5</v>
      </c>
      <c r="K42" s="22">
        <v>19250</v>
      </c>
      <c r="L42" s="8">
        <v>18375</v>
      </c>
      <c r="M42" s="8">
        <v>17625</v>
      </c>
      <c r="N42" s="137">
        <v>16375</v>
      </c>
      <c r="O42" s="27" t="s">
        <v>93</v>
      </c>
      <c r="P42" s="30" t="s">
        <v>103</v>
      </c>
      <c r="Q42" s="27" t="s">
        <v>93</v>
      </c>
      <c r="R42" s="30" t="s">
        <v>112</v>
      </c>
      <c r="S42" s="164"/>
    </row>
    <row r="43" spans="1:19" ht="12">
      <c r="A43" s="11" t="s">
        <v>24</v>
      </c>
      <c r="B43" s="6" t="s">
        <v>41</v>
      </c>
      <c r="C43" s="51" t="s">
        <v>41</v>
      </c>
      <c r="D43" s="171" t="s">
        <v>35</v>
      </c>
      <c r="E43" s="166" t="s">
        <v>28</v>
      </c>
      <c r="F43" s="100">
        <v>1500</v>
      </c>
      <c r="G43" s="17">
        <v>32</v>
      </c>
      <c r="H43" s="7">
        <v>30</v>
      </c>
      <c r="I43" s="7">
        <v>29</v>
      </c>
      <c r="J43" s="18">
        <v>27</v>
      </c>
      <c r="K43" s="22">
        <v>8000</v>
      </c>
      <c r="L43" s="8">
        <v>7500</v>
      </c>
      <c r="M43" s="8">
        <v>7250</v>
      </c>
      <c r="N43" s="137">
        <v>6750</v>
      </c>
      <c r="O43" s="29" t="s">
        <v>95</v>
      </c>
      <c r="P43" s="30" t="s">
        <v>101</v>
      </c>
      <c r="Q43" s="29" t="s">
        <v>95</v>
      </c>
      <c r="R43" s="30" t="s">
        <v>113</v>
      </c>
      <c r="S43" s="164"/>
    </row>
    <row r="44" spans="1:19" ht="12">
      <c r="A44" s="11" t="s">
        <v>24</v>
      </c>
      <c r="B44" s="6" t="s">
        <v>41</v>
      </c>
      <c r="C44" s="51" t="s">
        <v>41</v>
      </c>
      <c r="D44" s="171" t="s">
        <v>35</v>
      </c>
      <c r="E44" s="166" t="s">
        <v>29</v>
      </c>
      <c r="F44" s="100">
        <v>1500</v>
      </c>
      <c r="G44" s="17">
        <v>37.5</v>
      </c>
      <c r="H44" s="7">
        <v>35.5</v>
      </c>
      <c r="I44" s="7">
        <v>34.5</v>
      </c>
      <c r="J44" s="18">
        <v>32</v>
      </c>
      <c r="K44" s="22">
        <v>9375</v>
      </c>
      <c r="L44" s="8">
        <v>8875</v>
      </c>
      <c r="M44" s="8">
        <v>8625</v>
      </c>
      <c r="N44" s="137">
        <v>8000</v>
      </c>
      <c r="O44" s="29" t="s">
        <v>95</v>
      </c>
      <c r="P44" s="30" t="s">
        <v>101</v>
      </c>
      <c r="Q44" s="29" t="s">
        <v>95</v>
      </c>
      <c r="R44" s="30" t="s">
        <v>113</v>
      </c>
      <c r="S44" s="164"/>
    </row>
    <row r="45" spans="1:19" ht="12">
      <c r="A45" s="11" t="s">
        <v>24</v>
      </c>
      <c r="B45" s="6" t="s">
        <v>41</v>
      </c>
      <c r="C45" s="51" t="s">
        <v>41</v>
      </c>
      <c r="D45" s="171" t="s">
        <v>35</v>
      </c>
      <c r="E45" s="166">
        <v>-18</v>
      </c>
      <c r="F45" s="100">
        <v>1500</v>
      </c>
      <c r="G45" s="17">
        <v>39</v>
      </c>
      <c r="H45" s="7">
        <v>37.5</v>
      </c>
      <c r="I45" s="7">
        <v>35.5</v>
      </c>
      <c r="J45" s="18">
        <v>34</v>
      </c>
      <c r="K45" s="22">
        <v>9750</v>
      </c>
      <c r="L45" s="8">
        <v>9375</v>
      </c>
      <c r="M45" s="8">
        <v>8875</v>
      </c>
      <c r="N45" s="137">
        <v>8500</v>
      </c>
      <c r="O45" s="29" t="s">
        <v>94</v>
      </c>
      <c r="P45" s="30" t="s">
        <v>101</v>
      </c>
      <c r="Q45" s="29" t="s">
        <v>94</v>
      </c>
      <c r="R45" s="30" t="s">
        <v>113</v>
      </c>
      <c r="S45" s="164"/>
    </row>
    <row r="46" spans="1:19" ht="12">
      <c r="A46" s="11" t="s">
        <v>24</v>
      </c>
      <c r="B46" s="6" t="s">
        <v>41</v>
      </c>
      <c r="C46" s="51" t="s">
        <v>80</v>
      </c>
      <c r="D46" s="169" t="s">
        <v>147</v>
      </c>
      <c r="E46" s="166" t="s">
        <v>28</v>
      </c>
      <c r="F46" s="100">
        <v>6000</v>
      </c>
      <c r="G46" s="17">
        <v>71</v>
      </c>
      <c r="H46" s="7">
        <v>70</v>
      </c>
      <c r="I46" s="7">
        <v>68.5</v>
      </c>
      <c r="J46" s="18">
        <v>67</v>
      </c>
      <c r="K46" s="22">
        <v>17750</v>
      </c>
      <c r="L46" s="8">
        <v>17500</v>
      </c>
      <c r="M46" s="8">
        <v>17125</v>
      </c>
      <c r="N46" s="137">
        <v>16750</v>
      </c>
      <c r="O46" s="29" t="s">
        <v>95</v>
      </c>
      <c r="P46" s="30" t="s">
        <v>102</v>
      </c>
      <c r="Q46" s="29" t="s">
        <v>95</v>
      </c>
      <c r="R46" s="30" t="s">
        <v>118</v>
      </c>
      <c r="S46" s="164"/>
    </row>
    <row r="47" spans="1:19" ht="12">
      <c r="A47" s="11" t="s">
        <v>24</v>
      </c>
      <c r="B47" s="6" t="s">
        <v>41</v>
      </c>
      <c r="C47" s="51" t="s">
        <v>80</v>
      </c>
      <c r="D47" s="169" t="s">
        <v>147</v>
      </c>
      <c r="E47" s="166" t="s">
        <v>29</v>
      </c>
      <c r="F47" s="100">
        <v>6000</v>
      </c>
      <c r="G47" s="17">
        <v>75</v>
      </c>
      <c r="H47" s="7">
        <v>73.5</v>
      </c>
      <c r="I47" s="7">
        <v>72</v>
      </c>
      <c r="J47" s="18">
        <v>70.5</v>
      </c>
      <c r="K47" s="22">
        <v>18750</v>
      </c>
      <c r="L47" s="8">
        <v>18375</v>
      </c>
      <c r="M47" s="8">
        <v>18000</v>
      </c>
      <c r="N47" s="137">
        <v>17625</v>
      </c>
      <c r="O47" s="29" t="s">
        <v>95</v>
      </c>
      <c r="P47" s="30" t="s">
        <v>102</v>
      </c>
      <c r="Q47" s="29" t="s">
        <v>95</v>
      </c>
      <c r="R47" s="30" t="s">
        <v>118</v>
      </c>
      <c r="S47" s="164"/>
    </row>
    <row r="48" spans="1:19" ht="12">
      <c r="A48" s="11" t="s">
        <v>24</v>
      </c>
      <c r="B48" s="6" t="s">
        <v>41</v>
      </c>
      <c r="C48" s="51" t="s">
        <v>80</v>
      </c>
      <c r="D48" s="169" t="s">
        <v>147</v>
      </c>
      <c r="E48" s="166">
        <v>-18</v>
      </c>
      <c r="F48" s="100">
        <v>6000</v>
      </c>
      <c r="G48" s="17">
        <v>79</v>
      </c>
      <c r="H48" s="7">
        <v>77</v>
      </c>
      <c r="I48" s="7">
        <v>76</v>
      </c>
      <c r="J48" s="18">
        <v>74</v>
      </c>
      <c r="K48" s="22">
        <v>19750</v>
      </c>
      <c r="L48" s="8">
        <v>19250</v>
      </c>
      <c r="M48" s="8">
        <v>19000</v>
      </c>
      <c r="N48" s="137">
        <v>18500</v>
      </c>
      <c r="O48" s="29" t="s">
        <v>94</v>
      </c>
      <c r="P48" s="30" t="s">
        <v>102</v>
      </c>
      <c r="Q48" s="29" t="s">
        <v>94</v>
      </c>
      <c r="R48" s="30" t="s">
        <v>118</v>
      </c>
      <c r="S48" s="164"/>
    </row>
    <row r="49" spans="1:19" ht="12">
      <c r="A49" s="11" t="s">
        <v>24</v>
      </c>
      <c r="B49" s="6" t="s">
        <v>25</v>
      </c>
      <c r="C49" s="51" t="s">
        <v>42</v>
      </c>
      <c r="D49" s="169" t="s">
        <v>147</v>
      </c>
      <c r="E49" s="166" t="s">
        <v>28</v>
      </c>
      <c r="F49" s="100">
        <v>12000</v>
      </c>
      <c r="G49" s="17">
        <v>98</v>
      </c>
      <c r="H49" s="7">
        <v>93</v>
      </c>
      <c r="I49" s="7">
        <v>89</v>
      </c>
      <c r="J49" s="18">
        <v>83</v>
      </c>
      <c r="K49" s="22">
        <v>24500</v>
      </c>
      <c r="L49" s="73">
        <v>23250</v>
      </c>
      <c r="M49" s="73">
        <v>22250</v>
      </c>
      <c r="N49" s="139">
        <v>20750</v>
      </c>
      <c r="O49" s="27" t="s">
        <v>93</v>
      </c>
      <c r="P49" s="30" t="s">
        <v>108</v>
      </c>
      <c r="Q49" s="27" t="s">
        <v>93</v>
      </c>
      <c r="R49" s="30" t="s">
        <v>108</v>
      </c>
      <c r="S49" s="164"/>
    </row>
    <row r="50" spans="1:19" ht="12">
      <c r="A50" s="11" t="s">
        <v>24</v>
      </c>
      <c r="B50" s="6" t="s">
        <v>25</v>
      </c>
      <c r="C50" s="51" t="s">
        <v>42</v>
      </c>
      <c r="D50" s="169" t="s">
        <v>147</v>
      </c>
      <c r="E50" s="166" t="s">
        <v>29</v>
      </c>
      <c r="F50" s="100">
        <v>12000</v>
      </c>
      <c r="G50" s="17">
        <v>124</v>
      </c>
      <c r="H50" s="7">
        <v>118</v>
      </c>
      <c r="I50" s="7">
        <v>112.5</v>
      </c>
      <c r="J50" s="18">
        <v>105</v>
      </c>
      <c r="K50" s="22">
        <v>31000</v>
      </c>
      <c r="L50" s="73">
        <v>29500</v>
      </c>
      <c r="M50" s="73">
        <v>28125</v>
      </c>
      <c r="N50" s="139">
        <v>26250</v>
      </c>
      <c r="O50" s="29" t="s">
        <v>93</v>
      </c>
      <c r="P50" s="30" t="s">
        <v>108</v>
      </c>
      <c r="Q50" s="29" t="s">
        <v>93</v>
      </c>
      <c r="R50" s="30" t="s">
        <v>108</v>
      </c>
      <c r="S50" s="164"/>
    </row>
    <row r="51" spans="1:19" ht="12">
      <c r="A51" s="11" t="s">
        <v>24</v>
      </c>
      <c r="B51" s="6" t="s">
        <v>25</v>
      </c>
      <c r="C51" s="51" t="s">
        <v>43</v>
      </c>
      <c r="D51" s="169" t="s">
        <v>147</v>
      </c>
      <c r="E51" s="166" t="s">
        <v>28</v>
      </c>
      <c r="F51" s="100">
        <v>3000</v>
      </c>
      <c r="G51" s="17">
        <v>62</v>
      </c>
      <c r="H51" s="7">
        <v>58.5</v>
      </c>
      <c r="I51" s="7">
        <v>56</v>
      </c>
      <c r="J51" s="18">
        <v>52.5</v>
      </c>
      <c r="K51" s="22">
        <v>15500</v>
      </c>
      <c r="L51" s="8">
        <v>14625</v>
      </c>
      <c r="M51" s="8">
        <v>14000</v>
      </c>
      <c r="N51" s="137">
        <v>13125</v>
      </c>
      <c r="O51" s="27" t="s">
        <v>93</v>
      </c>
      <c r="P51" s="30" t="s">
        <v>103</v>
      </c>
      <c r="Q51" s="27" t="s">
        <v>93</v>
      </c>
      <c r="R51" s="30" t="s">
        <v>112</v>
      </c>
      <c r="S51" s="164"/>
    </row>
    <row r="52" spans="1:19" ht="12">
      <c r="A52" s="11" t="s">
        <v>24</v>
      </c>
      <c r="B52" s="6" t="s">
        <v>25</v>
      </c>
      <c r="C52" s="51" t="s">
        <v>43</v>
      </c>
      <c r="D52" s="169" t="s">
        <v>147</v>
      </c>
      <c r="E52" s="166" t="s">
        <v>29</v>
      </c>
      <c r="F52" s="100">
        <v>3000</v>
      </c>
      <c r="G52" s="17">
        <v>72</v>
      </c>
      <c r="H52" s="7">
        <v>68.5</v>
      </c>
      <c r="I52" s="7">
        <v>65.5</v>
      </c>
      <c r="J52" s="18">
        <v>61.5</v>
      </c>
      <c r="K52" s="22">
        <v>18000</v>
      </c>
      <c r="L52" s="8">
        <v>17125</v>
      </c>
      <c r="M52" s="8">
        <v>16375</v>
      </c>
      <c r="N52" s="137">
        <v>15375</v>
      </c>
      <c r="O52" s="29" t="s">
        <v>93</v>
      </c>
      <c r="P52" s="30" t="s">
        <v>103</v>
      </c>
      <c r="Q52" s="29" t="s">
        <v>93</v>
      </c>
      <c r="R52" s="30" t="s">
        <v>112</v>
      </c>
      <c r="S52" s="164"/>
    </row>
    <row r="53" spans="1:19" ht="12">
      <c r="A53" s="11" t="s">
        <v>24</v>
      </c>
      <c r="B53" s="6" t="s">
        <v>25</v>
      </c>
      <c r="C53" s="51" t="s">
        <v>43</v>
      </c>
      <c r="D53" s="169" t="s">
        <v>147</v>
      </c>
      <c r="E53" s="166">
        <v>-18</v>
      </c>
      <c r="F53" s="100">
        <v>3000</v>
      </c>
      <c r="G53" s="17">
        <v>76</v>
      </c>
      <c r="H53" s="7">
        <v>72</v>
      </c>
      <c r="I53" s="7">
        <v>69</v>
      </c>
      <c r="J53" s="18">
        <v>64.5</v>
      </c>
      <c r="K53" s="22">
        <v>19000</v>
      </c>
      <c r="L53" s="8">
        <v>18000</v>
      </c>
      <c r="M53" s="8">
        <v>17250</v>
      </c>
      <c r="N53" s="137">
        <v>16125</v>
      </c>
      <c r="O53" s="29" t="s">
        <v>92</v>
      </c>
      <c r="P53" s="30" t="s">
        <v>103</v>
      </c>
      <c r="Q53" s="29" t="s">
        <v>92</v>
      </c>
      <c r="R53" s="30" t="s">
        <v>112</v>
      </c>
      <c r="S53" s="164"/>
    </row>
    <row r="54" spans="1:19" ht="12">
      <c r="A54" s="11" t="s">
        <v>24</v>
      </c>
      <c r="B54" s="6" t="s">
        <v>37</v>
      </c>
      <c r="C54" s="51" t="s">
        <v>44</v>
      </c>
      <c r="D54" s="169" t="s">
        <v>147</v>
      </c>
      <c r="E54" s="166" t="s">
        <v>28</v>
      </c>
      <c r="F54" s="100">
        <v>3000</v>
      </c>
      <c r="G54" s="17">
        <v>45</v>
      </c>
      <c r="H54" s="7">
        <v>43</v>
      </c>
      <c r="I54" s="7">
        <v>41</v>
      </c>
      <c r="J54" s="18">
        <v>38.5</v>
      </c>
      <c r="K54" s="22">
        <v>11250</v>
      </c>
      <c r="L54" s="8">
        <v>10750</v>
      </c>
      <c r="M54" s="8">
        <v>10250</v>
      </c>
      <c r="N54" s="137">
        <v>9625</v>
      </c>
      <c r="O54" s="29" t="s">
        <v>94</v>
      </c>
      <c r="P54" s="30" t="s">
        <v>101</v>
      </c>
      <c r="Q54" s="29" t="s">
        <v>94</v>
      </c>
      <c r="R54" s="30" t="s">
        <v>113</v>
      </c>
      <c r="S54" s="164"/>
    </row>
    <row r="55" spans="1:19" ht="12">
      <c r="A55" s="11" t="s">
        <v>24</v>
      </c>
      <c r="B55" s="6" t="s">
        <v>37</v>
      </c>
      <c r="C55" s="51" t="s">
        <v>44</v>
      </c>
      <c r="D55" s="169" t="s">
        <v>147</v>
      </c>
      <c r="E55" s="166" t="s">
        <v>29</v>
      </c>
      <c r="F55" s="100">
        <v>3000</v>
      </c>
      <c r="G55" s="17">
        <v>53</v>
      </c>
      <c r="H55" s="7">
        <v>50</v>
      </c>
      <c r="I55" s="7">
        <v>48</v>
      </c>
      <c r="J55" s="18">
        <v>45</v>
      </c>
      <c r="K55" s="22">
        <v>13250</v>
      </c>
      <c r="L55" s="8">
        <v>12500</v>
      </c>
      <c r="M55" s="8">
        <v>12000</v>
      </c>
      <c r="N55" s="137">
        <v>11250</v>
      </c>
      <c r="O55" s="29" t="s">
        <v>94</v>
      </c>
      <c r="P55" s="30" t="s">
        <v>101</v>
      </c>
      <c r="Q55" s="29" t="s">
        <v>94</v>
      </c>
      <c r="R55" s="30" t="s">
        <v>113</v>
      </c>
      <c r="S55" s="164"/>
    </row>
    <row r="56" spans="1:19" ht="12">
      <c r="A56" s="11" t="s">
        <v>24</v>
      </c>
      <c r="B56" s="6" t="s">
        <v>37</v>
      </c>
      <c r="C56" s="51" t="s">
        <v>84</v>
      </c>
      <c r="D56" s="169" t="s">
        <v>147</v>
      </c>
      <c r="E56" s="166" t="s">
        <v>28</v>
      </c>
      <c r="F56" s="100">
        <v>3000</v>
      </c>
      <c r="G56" s="17">
        <v>34</v>
      </c>
      <c r="H56" s="7">
        <v>33</v>
      </c>
      <c r="I56" s="7">
        <v>32.5</v>
      </c>
      <c r="J56" s="18">
        <v>32</v>
      </c>
      <c r="K56" s="22">
        <v>8500</v>
      </c>
      <c r="L56" s="8">
        <v>8250</v>
      </c>
      <c r="M56" s="8">
        <v>8125</v>
      </c>
      <c r="N56" s="137">
        <v>8000</v>
      </c>
      <c r="O56" s="29" t="s">
        <v>94</v>
      </c>
      <c r="P56" s="30" t="s">
        <v>100</v>
      </c>
      <c r="Q56" s="29" t="s">
        <v>94</v>
      </c>
      <c r="R56" s="30" t="s">
        <v>109</v>
      </c>
      <c r="S56" s="164"/>
    </row>
    <row r="57" spans="1:19" ht="12">
      <c r="A57" s="11" t="s">
        <v>24</v>
      </c>
      <c r="B57" s="6" t="s">
        <v>37</v>
      </c>
      <c r="C57" s="51" t="s">
        <v>84</v>
      </c>
      <c r="D57" s="169" t="s">
        <v>147</v>
      </c>
      <c r="E57" s="166" t="s">
        <v>29</v>
      </c>
      <c r="F57" s="100">
        <v>3000</v>
      </c>
      <c r="G57" s="17">
        <v>35.5</v>
      </c>
      <c r="H57" s="7">
        <v>35</v>
      </c>
      <c r="I57" s="7">
        <v>34.5</v>
      </c>
      <c r="J57" s="18">
        <v>34</v>
      </c>
      <c r="K57" s="22">
        <v>8875</v>
      </c>
      <c r="L57" s="8">
        <v>8750</v>
      </c>
      <c r="M57" s="8">
        <v>8625</v>
      </c>
      <c r="N57" s="137">
        <v>8500</v>
      </c>
      <c r="O57" s="29" t="s">
        <v>94</v>
      </c>
      <c r="P57" s="30" t="s">
        <v>100</v>
      </c>
      <c r="Q57" s="29" t="s">
        <v>94</v>
      </c>
      <c r="R57" s="30" t="s">
        <v>109</v>
      </c>
      <c r="S57" s="164"/>
    </row>
    <row r="58" spans="1:19" ht="12">
      <c r="A58" s="11" t="s">
        <v>24</v>
      </c>
      <c r="B58" s="6" t="s">
        <v>30</v>
      </c>
      <c r="C58" s="51" t="s">
        <v>45</v>
      </c>
      <c r="D58" s="169" t="s">
        <v>147</v>
      </c>
      <c r="E58" s="166" t="s">
        <v>28</v>
      </c>
      <c r="F58" s="100">
        <v>3000</v>
      </c>
      <c r="G58" s="17">
        <v>36</v>
      </c>
      <c r="H58" s="7">
        <v>34.5</v>
      </c>
      <c r="I58" s="7">
        <v>33</v>
      </c>
      <c r="J58" s="18">
        <v>31</v>
      </c>
      <c r="K58" s="22">
        <v>9000</v>
      </c>
      <c r="L58" s="8">
        <v>8625</v>
      </c>
      <c r="M58" s="8">
        <v>8250</v>
      </c>
      <c r="N58" s="137">
        <v>7750</v>
      </c>
      <c r="O58" s="29" t="s">
        <v>95</v>
      </c>
      <c r="P58" s="30" t="s">
        <v>101</v>
      </c>
      <c r="Q58" s="29" t="s">
        <v>95</v>
      </c>
      <c r="R58" s="30" t="s">
        <v>113</v>
      </c>
      <c r="S58" s="164"/>
    </row>
    <row r="59" spans="1:19" ht="12">
      <c r="A59" s="11" t="s">
        <v>24</v>
      </c>
      <c r="B59" s="6" t="s">
        <v>30</v>
      </c>
      <c r="C59" s="51" t="s">
        <v>45</v>
      </c>
      <c r="D59" s="169" t="s">
        <v>147</v>
      </c>
      <c r="E59" s="166" t="s">
        <v>29</v>
      </c>
      <c r="F59" s="100">
        <v>3000</v>
      </c>
      <c r="G59" s="17">
        <v>42</v>
      </c>
      <c r="H59" s="7">
        <v>40.5</v>
      </c>
      <c r="I59" s="7">
        <v>38.5</v>
      </c>
      <c r="J59" s="18">
        <v>36</v>
      </c>
      <c r="K59" s="22">
        <v>10500</v>
      </c>
      <c r="L59" s="8">
        <v>10125</v>
      </c>
      <c r="M59" s="8">
        <v>9625</v>
      </c>
      <c r="N59" s="137">
        <v>9000</v>
      </c>
      <c r="O59" s="29" t="s">
        <v>95</v>
      </c>
      <c r="P59" s="30" t="s">
        <v>101</v>
      </c>
      <c r="Q59" s="29" t="s">
        <v>95</v>
      </c>
      <c r="R59" s="30" t="s">
        <v>113</v>
      </c>
      <c r="S59" s="164"/>
    </row>
    <row r="60" spans="1:19" ht="12">
      <c r="A60" s="11" t="s">
        <v>24</v>
      </c>
      <c r="B60" s="6" t="s">
        <v>30</v>
      </c>
      <c r="C60" s="51" t="s">
        <v>45</v>
      </c>
      <c r="D60" s="169" t="s">
        <v>147</v>
      </c>
      <c r="E60" s="166">
        <v>-18</v>
      </c>
      <c r="F60" s="100">
        <v>3000</v>
      </c>
      <c r="G60" s="17">
        <v>44.5</v>
      </c>
      <c r="H60" s="7">
        <v>42</v>
      </c>
      <c r="I60" s="7">
        <v>40.5</v>
      </c>
      <c r="J60" s="18">
        <v>38</v>
      </c>
      <c r="K60" s="22">
        <v>11125</v>
      </c>
      <c r="L60" s="8">
        <v>10500</v>
      </c>
      <c r="M60" s="8">
        <v>10125</v>
      </c>
      <c r="N60" s="137">
        <v>9500</v>
      </c>
      <c r="O60" s="29" t="s">
        <v>94</v>
      </c>
      <c r="P60" s="30" t="s">
        <v>101</v>
      </c>
      <c r="Q60" s="29" t="s">
        <v>94</v>
      </c>
      <c r="R60" s="30" t="s">
        <v>113</v>
      </c>
      <c r="S60" s="164"/>
    </row>
    <row r="61" spans="1:19" ht="12">
      <c r="A61" s="11" t="s">
        <v>24</v>
      </c>
      <c r="B61" s="6" t="s">
        <v>30</v>
      </c>
      <c r="C61" s="51" t="s">
        <v>30</v>
      </c>
      <c r="D61" s="171" t="s">
        <v>35</v>
      </c>
      <c r="E61" s="166" t="s">
        <v>28</v>
      </c>
      <c r="F61" s="100">
        <v>1500</v>
      </c>
      <c r="G61" s="17">
        <v>28.5</v>
      </c>
      <c r="H61" s="7">
        <v>27</v>
      </c>
      <c r="I61" s="7">
        <v>26</v>
      </c>
      <c r="J61" s="18">
        <v>24</v>
      </c>
      <c r="K61" s="22">
        <v>7125</v>
      </c>
      <c r="L61" s="8">
        <v>6750</v>
      </c>
      <c r="M61" s="8">
        <v>6500</v>
      </c>
      <c r="N61" s="137">
        <v>6000</v>
      </c>
      <c r="O61" s="29" t="s">
        <v>95</v>
      </c>
      <c r="P61" s="30" t="s">
        <v>98</v>
      </c>
      <c r="Q61" s="29" t="s">
        <v>95</v>
      </c>
      <c r="R61" s="30" t="s">
        <v>121</v>
      </c>
      <c r="S61" s="164"/>
    </row>
    <row r="62" spans="1:19" ht="12">
      <c r="A62" s="11" t="s">
        <v>24</v>
      </c>
      <c r="B62" s="6" t="s">
        <v>30</v>
      </c>
      <c r="C62" s="51" t="s">
        <v>30</v>
      </c>
      <c r="D62" s="171" t="s">
        <v>35</v>
      </c>
      <c r="E62" s="166" t="s">
        <v>29</v>
      </c>
      <c r="F62" s="100">
        <v>1500</v>
      </c>
      <c r="G62" s="17">
        <v>34</v>
      </c>
      <c r="H62" s="7">
        <v>32</v>
      </c>
      <c r="I62" s="7">
        <v>31</v>
      </c>
      <c r="J62" s="18">
        <v>28.5</v>
      </c>
      <c r="K62" s="22">
        <v>8500</v>
      </c>
      <c r="L62" s="8">
        <v>8000</v>
      </c>
      <c r="M62" s="8">
        <v>7750</v>
      </c>
      <c r="N62" s="137">
        <v>7125</v>
      </c>
      <c r="O62" s="29" t="s">
        <v>95</v>
      </c>
      <c r="P62" s="30" t="s">
        <v>98</v>
      </c>
      <c r="Q62" s="29" t="s">
        <v>95</v>
      </c>
      <c r="R62" s="30" t="s">
        <v>121</v>
      </c>
      <c r="S62" s="164"/>
    </row>
    <row r="63" spans="1:19" ht="12">
      <c r="A63" s="11" t="s">
        <v>24</v>
      </c>
      <c r="B63" s="6" t="s">
        <v>30</v>
      </c>
      <c r="C63" s="51" t="s">
        <v>30</v>
      </c>
      <c r="D63" s="171" t="s">
        <v>35</v>
      </c>
      <c r="E63" s="166">
        <v>-18</v>
      </c>
      <c r="F63" s="100">
        <v>1500</v>
      </c>
      <c r="G63" s="17">
        <v>35</v>
      </c>
      <c r="H63" s="7">
        <v>34</v>
      </c>
      <c r="I63" s="7">
        <v>32</v>
      </c>
      <c r="J63" s="18">
        <v>30</v>
      </c>
      <c r="K63" s="22">
        <v>8750</v>
      </c>
      <c r="L63" s="8">
        <v>8500</v>
      </c>
      <c r="M63" s="8">
        <v>8000</v>
      </c>
      <c r="N63" s="137">
        <v>7500</v>
      </c>
      <c r="O63" s="29" t="s">
        <v>94</v>
      </c>
      <c r="P63" s="30" t="s">
        <v>98</v>
      </c>
      <c r="Q63" s="29" t="s">
        <v>94</v>
      </c>
      <c r="R63" s="30" t="s">
        <v>121</v>
      </c>
      <c r="S63" s="164"/>
    </row>
    <row r="64" spans="1:19" ht="12">
      <c r="A64" s="11" t="s">
        <v>24</v>
      </c>
      <c r="B64" s="6" t="s">
        <v>37</v>
      </c>
      <c r="C64" s="51" t="s">
        <v>46</v>
      </c>
      <c r="D64" s="169" t="s">
        <v>147</v>
      </c>
      <c r="E64" s="166" t="s">
        <v>28</v>
      </c>
      <c r="F64" s="100">
        <v>3000</v>
      </c>
      <c r="G64" s="17">
        <v>40.5</v>
      </c>
      <c r="H64" s="7">
        <v>38.5</v>
      </c>
      <c r="I64" s="7">
        <v>34.5</v>
      </c>
      <c r="J64" s="18">
        <v>34.5</v>
      </c>
      <c r="K64" s="22">
        <v>10125</v>
      </c>
      <c r="L64" s="8">
        <v>9625</v>
      </c>
      <c r="M64" s="8">
        <v>8625</v>
      </c>
      <c r="N64" s="137">
        <v>8625</v>
      </c>
      <c r="O64" s="29" t="s">
        <v>94</v>
      </c>
      <c r="P64" s="30" t="s">
        <v>101</v>
      </c>
      <c r="Q64" s="29" t="s">
        <v>94</v>
      </c>
      <c r="R64" s="30" t="s">
        <v>113</v>
      </c>
      <c r="S64" s="164"/>
    </row>
    <row r="65" spans="1:19" ht="12">
      <c r="A65" s="11" t="s">
        <v>24</v>
      </c>
      <c r="B65" s="6" t="s">
        <v>37</v>
      </c>
      <c r="C65" s="51" t="s">
        <v>46</v>
      </c>
      <c r="D65" s="169" t="s">
        <v>147</v>
      </c>
      <c r="E65" s="166" t="s">
        <v>29</v>
      </c>
      <c r="F65" s="100">
        <v>3000</v>
      </c>
      <c r="G65" s="17">
        <v>47.5</v>
      </c>
      <c r="H65" s="7">
        <v>45</v>
      </c>
      <c r="I65" s="7">
        <v>43</v>
      </c>
      <c r="J65" s="18">
        <v>41</v>
      </c>
      <c r="K65" s="22">
        <v>11875</v>
      </c>
      <c r="L65" s="8">
        <v>11250</v>
      </c>
      <c r="M65" s="8">
        <v>10750</v>
      </c>
      <c r="N65" s="137">
        <v>10250</v>
      </c>
      <c r="O65" s="29" t="s">
        <v>94</v>
      </c>
      <c r="P65" s="30" t="s">
        <v>101</v>
      </c>
      <c r="Q65" s="29" t="s">
        <v>94</v>
      </c>
      <c r="R65" s="30" t="s">
        <v>113</v>
      </c>
      <c r="S65" s="164"/>
    </row>
    <row r="66" spans="1:19" ht="12">
      <c r="A66" s="11" t="s">
        <v>24</v>
      </c>
      <c r="B66" s="6" t="s">
        <v>47</v>
      </c>
      <c r="C66" s="51" t="s">
        <v>47</v>
      </c>
      <c r="D66" s="171" t="s">
        <v>35</v>
      </c>
      <c r="E66" s="166" t="s">
        <v>28</v>
      </c>
      <c r="F66" s="100">
        <v>1500</v>
      </c>
      <c r="G66" s="17">
        <v>22.5</v>
      </c>
      <c r="H66" s="7">
        <v>21</v>
      </c>
      <c r="I66" s="7">
        <v>20.5</v>
      </c>
      <c r="J66" s="18">
        <v>19.5</v>
      </c>
      <c r="K66" s="22">
        <v>5625</v>
      </c>
      <c r="L66" s="8">
        <v>5250</v>
      </c>
      <c r="M66" s="8">
        <v>5125</v>
      </c>
      <c r="N66" s="137">
        <v>4875</v>
      </c>
      <c r="O66" s="29" t="s">
        <v>95</v>
      </c>
      <c r="P66" s="30" t="s">
        <v>100</v>
      </c>
      <c r="Q66" s="29" t="s">
        <v>95</v>
      </c>
      <c r="R66" s="30" t="s">
        <v>109</v>
      </c>
      <c r="S66" s="164"/>
    </row>
    <row r="67" spans="1:19" ht="12">
      <c r="A67" s="11" t="s">
        <v>24</v>
      </c>
      <c r="B67" s="6" t="s">
        <v>47</v>
      </c>
      <c r="C67" s="51" t="s">
        <v>47</v>
      </c>
      <c r="D67" s="171" t="s">
        <v>35</v>
      </c>
      <c r="E67" s="166" t="s">
        <v>29</v>
      </c>
      <c r="F67" s="100">
        <v>1500</v>
      </c>
      <c r="G67" s="17">
        <v>26</v>
      </c>
      <c r="H67" s="7">
        <v>25</v>
      </c>
      <c r="I67" s="7">
        <v>23.5</v>
      </c>
      <c r="J67" s="18">
        <v>22</v>
      </c>
      <c r="K67" s="22">
        <v>6500</v>
      </c>
      <c r="L67" s="8">
        <v>6250</v>
      </c>
      <c r="M67" s="8">
        <v>5875</v>
      </c>
      <c r="N67" s="137">
        <v>5500</v>
      </c>
      <c r="O67" s="29" t="s">
        <v>95</v>
      </c>
      <c r="P67" s="30" t="s">
        <v>100</v>
      </c>
      <c r="Q67" s="29" t="s">
        <v>95</v>
      </c>
      <c r="R67" s="30" t="s">
        <v>109</v>
      </c>
      <c r="S67" s="164"/>
    </row>
    <row r="68" spans="1:19" ht="12">
      <c r="A68" s="11" t="s">
        <v>24</v>
      </c>
      <c r="B68" s="6" t="s">
        <v>47</v>
      </c>
      <c r="C68" s="51" t="s">
        <v>47</v>
      </c>
      <c r="D68" s="171" t="s">
        <v>35</v>
      </c>
      <c r="E68" s="166">
        <v>-18</v>
      </c>
      <c r="F68" s="100">
        <v>1500</v>
      </c>
      <c r="G68" s="17">
        <v>27</v>
      </c>
      <c r="H68" s="7">
        <v>26</v>
      </c>
      <c r="I68" s="7">
        <v>25</v>
      </c>
      <c r="J68" s="18">
        <v>23</v>
      </c>
      <c r="K68" s="22">
        <v>6750</v>
      </c>
      <c r="L68" s="8">
        <v>6500</v>
      </c>
      <c r="M68" s="8">
        <v>6250</v>
      </c>
      <c r="N68" s="137">
        <v>5750</v>
      </c>
      <c r="O68" s="29" t="s">
        <v>94</v>
      </c>
      <c r="P68" s="30" t="s">
        <v>100</v>
      </c>
      <c r="Q68" s="29" t="s">
        <v>94</v>
      </c>
      <c r="R68" s="30" t="s">
        <v>109</v>
      </c>
      <c r="S68" s="164"/>
    </row>
    <row r="69" spans="1:19" ht="12">
      <c r="A69" s="11" t="s">
        <v>24</v>
      </c>
      <c r="B69" s="6" t="s">
        <v>25</v>
      </c>
      <c r="C69" s="51" t="s">
        <v>48</v>
      </c>
      <c r="D69" s="169" t="s">
        <v>147</v>
      </c>
      <c r="E69" s="166" t="s">
        <v>28</v>
      </c>
      <c r="F69" s="100">
        <v>12000</v>
      </c>
      <c r="G69" s="17">
        <v>90</v>
      </c>
      <c r="H69" s="7">
        <v>86</v>
      </c>
      <c r="I69" s="7">
        <v>82</v>
      </c>
      <c r="J69" s="18">
        <v>76</v>
      </c>
      <c r="K69" s="22">
        <v>22500</v>
      </c>
      <c r="L69" s="73">
        <v>21500</v>
      </c>
      <c r="M69" s="73">
        <v>20500</v>
      </c>
      <c r="N69" s="139">
        <v>19000</v>
      </c>
      <c r="O69" s="27" t="s">
        <v>93</v>
      </c>
      <c r="P69" s="30" t="s">
        <v>108</v>
      </c>
      <c r="Q69" s="27" t="s">
        <v>93</v>
      </c>
      <c r="R69" s="30" t="s">
        <v>108</v>
      </c>
      <c r="S69" s="164"/>
    </row>
    <row r="70" spans="1:19" ht="12">
      <c r="A70" s="11" t="s">
        <v>24</v>
      </c>
      <c r="B70" s="6" t="s">
        <v>25</v>
      </c>
      <c r="C70" s="51" t="s">
        <v>48</v>
      </c>
      <c r="D70" s="169" t="s">
        <v>147</v>
      </c>
      <c r="E70" s="166" t="s">
        <v>29</v>
      </c>
      <c r="F70" s="100">
        <v>12000</v>
      </c>
      <c r="G70" s="17">
        <v>113</v>
      </c>
      <c r="H70" s="7">
        <v>107</v>
      </c>
      <c r="I70" s="7">
        <v>102</v>
      </c>
      <c r="J70" s="18">
        <v>96</v>
      </c>
      <c r="K70" s="22">
        <v>28250</v>
      </c>
      <c r="L70" s="73">
        <v>26750</v>
      </c>
      <c r="M70" s="73">
        <v>25500</v>
      </c>
      <c r="N70" s="139">
        <v>24000</v>
      </c>
      <c r="O70" s="29" t="s">
        <v>93</v>
      </c>
      <c r="P70" s="30" t="s">
        <v>108</v>
      </c>
      <c r="Q70" s="29" t="s">
        <v>93</v>
      </c>
      <c r="R70" s="30" t="s">
        <v>108</v>
      </c>
      <c r="S70" s="164"/>
    </row>
    <row r="71" spans="1:19" ht="12">
      <c r="A71" s="11" t="s">
        <v>24</v>
      </c>
      <c r="B71" s="6" t="s">
        <v>58</v>
      </c>
      <c r="C71" s="51" t="s">
        <v>58</v>
      </c>
      <c r="D71" s="171" t="s">
        <v>35</v>
      </c>
      <c r="E71" s="166" t="s">
        <v>28</v>
      </c>
      <c r="F71" s="100">
        <v>1500</v>
      </c>
      <c r="G71" s="17">
        <v>13</v>
      </c>
      <c r="H71" s="7">
        <v>12</v>
      </c>
      <c r="I71" s="7">
        <v>12</v>
      </c>
      <c r="J71" s="18">
        <v>12</v>
      </c>
      <c r="K71" s="22">
        <v>3250</v>
      </c>
      <c r="L71" s="8">
        <v>3000</v>
      </c>
      <c r="M71" s="8">
        <v>3000</v>
      </c>
      <c r="N71" s="137">
        <v>3000</v>
      </c>
      <c r="O71" s="29" t="s">
        <v>228</v>
      </c>
      <c r="P71" s="30" t="s">
        <v>99</v>
      </c>
      <c r="Q71" s="29" t="s">
        <v>228</v>
      </c>
      <c r="R71" s="30" t="s">
        <v>122</v>
      </c>
      <c r="S71" s="164"/>
    </row>
    <row r="72" spans="1:19" ht="12">
      <c r="A72" s="11" t="s">
        <v>24</v>
      </c>
      <c r="B72" s="6" t="s">
        <v>58</v>
      </c>
      <c r="C72" s="51" t="s">
        <v>58</v>
      </c>
      <c r="D72" s="171" t="s">
        <v>35</v>
      </c>
      <c r="E72" s="166" t="s">
        <v>29</v>
      </c>
      <c r="F72" s="100">
        <v>1500</v>
      </c>
      <c r="G72" s="17">
        <v>13.5</v>
      </c>
      <c r="H72" s="7">
        <v>13</v>
      </c>
      <c r="I72" s="7">
        <v>13</v>
      </c>
      <c r="J72" s="18">
        <v>13</v>
      </c>
      <c r="K72" s="22">
        <v>3375</v>
      </c>
      <c r="L72" s="8">
        <v>3250</v>
      </c>
      <c r="M72" s="8">
        <v>3250</v>
      </c>
      <c r="N72" s="137">
        <v>3250</v>
      </c>
      <c r="O72" s="29" t="s">
        <v>228</v>
      </c>
      <c r="P72" s="30" t="s">
        <v>99</v>
      </c>
      <c r="Q72" s="29" t="s">
        <v>228</v>
      </c>
      <c r="R72" s="30" t="s">
        <v>122</v>
      </c>
      <c r="S72" s="164"/>
    </row>
    <row r="73" spans="1:19" ht="12">
      <c r="A73" s="11" t="s">
        <v>24</v>
      </c>
      <c r="B73" s="6" t="s">
        <v>58</v>
      </c>
      <c r="C73" s="51" t="s">
        <v>58</v>
      </c>
      <c r="D73" s="171" t="s">
        <v>35</v>
      </c>
      <c r="E73" s="166">
        <v>-18</v>
      </c>
      <c r="F73" s="100">
        <v>1500</v>
      </c>
      <c r="G73" s="17">
        <v>14</v>
      </c>
      <c r="H73" s="7">
        <v>13.5</v>
      </c>
      <c r="I73" s="7">
        <v>13.5</v>
      </c>
      <c r="J73" s="18">
        <v>13.5</v>
      </c>
      <c r="K73" s="22">
        <v>3500</v>
      </c>
      <c r="L73" s="8">
        <v>3375</v>
      </c>
      <c r="M73" s="8">
        <v>3375</v>
      </c>
      <c r="N73" s="137">
        <v>3375</v>
      </c>
      <c r="O73" s="29" t="s">
        <v>228</v>
      </c>
      <c r="P73" s="30" t="s">
        <v>99</v>
      </c>
      <c r="Q73" s="29" t="s">
        <v>228</v>
      </c>
      <c r="R73" s="30" t="s">
        <v>122</v>
      </c>
      <c r="S73" s="164"/>
    </row>
    <row r="74" spans="1:19" ht="12">
      <c r="A74" s="11" t="s">
        <v>24</v>
      </c>
      <c r="B74" s="6" t="s">
        <v>34</v>
      </c>
      <c r="C74" s="51" t="s">
        <v>83</v>
      </c>
      <c r="D74" s="169" t="s">
        <v>147</v>
      </c>
      <c r="E74" s="166" t="s">
        <v>28</v>
      </c>
      <c r="F74" s="100">
        <v>6000</v>
      </c>
      <c r="G74" s="17">
        <v>72</v>
      </c>
      <c r="H74" s="7">
        <v>71</v>
      </c>
      <c r="I74" s="7">
        <v>69</v>
      </c>
      <c r="J74" s="18">
        <v>68</v>
      </c>
      <c r="K74" s="22">
        <v>18000</v>
      </c>
      <c r="L74" s="8">
        <v>17750</v>
      </c>
      <c r="M74" s="8">
        <v>17250</v>
      </c>
      <c r="N74" s="137">
        <v>17000</v>
      </c>
      <c r="O74" s="29" t="s">
        <v>92</v>
      </c>
      <c r="P74" s="30" t="s">
        <v>107</v>
      </c>
      <c r="Q74" s="29" t="s">
        <v>150</v>
      </c>
      <c r="R74" s="30" t="s">
        <v>123</v>
      </c>
      <c r="S74" s="164"/>
    </row>
    <row r="75" spans="1:19" ht="12">
      <c r="A75" s="11" t="s">
        <v>24</v>
      </c>
      <c r="B75" s="6" t="s">
        <v>34</v>
      </c>
      <c r="C75" s="51" t="s">
        <v>83</v>
      </c>
      <c r="D75" s="169" t="s">
        <v>147</v>
      </c>
      <c r="E75" s="166" t="s">
        <v>29</v>
      </c>
      <c r="F75" s="100">
        <v>6000</v>
      </c>
      <c r="G75" s="17">
        <v>76</v>
      </c>
      <c r="H75" s="7">
        <v>74</v>
      </c>
      <c r="I75" s="7">
        <v>73</v>
      </c>
      <c r="J75" s="18">
        <v>71</v>
      </c>
      <c r="K75" s="22">
        <v>19000</v>
      </c>
      <c r="L75" s="8">
        <v>18500</v>
      </c>
      <c r="M75" s="8">
        <v>18250</v>
      </c>
      <c r="N75" s="137">
        <v>17750</v>
      </c>
      <c r="O75" s="29" t="s">
        <v>92</v>
      </c>
      <c r="P75" s="30" t="s">
        <v>107</v>
      </c>
      <c r="Q75" s="29" t="s">
        <v>92</v>
      </c>
      <c r="R75" s="30" t="s">
        <v>123</v>
      </c>
      <c r="S75" s="164"/>
    </row>
    <row r="76" spans="1:19" ht="12">
      <c r="A76" s="11" t="s">
        <v>24</v>
      </c>
      <c r="B76" s="6" t="s">
        <v>37</v>
      </c>
      <c r="C76" s="51" t="s">
        <v>49</v>
      </c>
      <c r="D76" s="169" t="s">
        <v>147</v>
      </c>
      <c r="E76" s="166" t="s">
        <v>28</v>
      </c>
      <c r="F76" s="100">
        <v>3000</v>
      </c>
      <c r="G76" s="17">
        <v>43.5</v>
      </c>
      <c r="H76" s="7">
        <v>41</v>
      </c>
      <c r="I76" s="7">
        <v>40</v>
      </c>
      <c r="J76" s="18">
        <v>37</v>
      </c>
      <c r="K76" s="22">
        <v>10875</v>
      </c>
      <c r="L76" s="8">
        <v>10250</v>
      </c>
      <c r="M76" s="8">
        <v>10000</v>
      </c>
      <c r="N76" s="137">
        <v>9250</v>
      </c>
      <c r="O76" s="29" t="s">
        <v>94</v>
      </c>
      <c r="P76" s="30" t="s">
        <v>101</v>
      </c>
      <c r="Q76" s="29" t="s">
        <v>94</v>
      </c>
      <c r="R76" s="30" t="s">
        <v>113</v>
      </c>
      <c r="S76" s="164"/>
    </row>
    <row r="77" spans="1:19" ht="12">
      <c r="A77" s="11" t="s">
        <v>24</v>
      </c>
      <c r="B77" s="6" t="s">
        <v>37</v>
      </c>
      <c r="C77" s="51" t="s">
        <v>49</v>
      </c>
      <c r="D77" s="169" t="s">
        <v>147</v>
      </c>
      <c r="E77" s="166" t="s">
        <v>29</v>
      </c>
      <c r="F77" s="100">
        <v>3000</v>
      </c>
      <c r="G77" s="17">
        <v>51</v>
      </c>
      <c r="H77" s="7">
        <v>48</v>
      </c>
      <c r="I77" s="7">
        <v>46.5</v>
      </c>
      <c r="J77" s="18">
        <v>43.5</v>
      </c>
      <c r="K77" s="22">
        <v>12750</v>
      </c>
      <c r="L77" s="8">
        <v>12000</v>
      </c>
      <c r="M77" s="8">
        <v>11625</v>
      </c>
      <c r="N77" s="137">
        <v>10875</v>
      </c>
      <c r="O77" s="29" t="s">
        <v>94</v>
      </c>
      <c r="P77" s="30" t="s">
        <v>101</v>
      </c>
      <c r="Q77" s="29" t="s">
        <v>94</v>
      </c>
      <c r="R77" s="30" t="s">
        <v>113</v>
      </c>
      <c r="S77" s="164"/>
    </row>
    <row r="78" spans="1:19" ht="12">
      <c r="A78" s="11" t="s">
        <v>24</v>
      </c>
      <c r="B78" s="6" t="s">
        <v>30</v>
      </c>
      <c r="C78" s="51" t="s">
        <v>50</v>
      </c>
      <c r="D78" s="169" t="s">
        <v>147</v>
      </c>
      <c r="E78" s="166" t="s">
        <v>28</v>
      </c>
      <c r="F78" s="100">
        <v>3000</v>
      </c>
      <c r="G78" s="17">
        <v>37</v>
      </c>
      <c r="H78" s="7">
        <v>35</v>
      </c>
      <c r="I78" s="7">
        <v>34</v>
      </c>
      <c r="J78" s="18">
        <v>31.5</v>
      </c>
      <c r="K78" s="22">
        <v>9250</v>
      </c>
      <c r="L78" s="8">
        <v>8750</v>
      </c>
      <c r="M78" s="8">
        <v>8500</v>
      </c>
      <c r="N78" s="137">
        <v>7875</v>
      </c>
      <c r="O78" s="29" t="s">
        <v>95</v>
      </c>
      <c r="P78" s="30" t="s">
        <v>101</v>
      </c>
      <c r="Q78" s="29" t="s">
        <v>95</v>
      </c>
      <c r="R78" s="30" t="s">
        <v>113</v>
      </c>
      <c r="S78" s="164"/>
    </row>
    <row r="79" spans="1:19" ht="12">
      <c r="A79" s="11" t="s">
        <v>24</v>
      </c>
      <c r="B79" s="6" t="s">
        <v>30</v>
      </c>
      <c r="C79" s="51" t="s">
        <v>50</v>
      </c>
      <c r="D79" s="169" t="s">
        <v>147</v>
      </c>
      <c r="E79" s="166" t="s">
        <v>29</v>
      </c>
      <c r="F79" s="100">
        <v>3000</v>
      </c>
      <c r="G79" s="17">
        <v>42</v>
      </c>
      <c r="H79" s="7">
        <v>40.5</v>
      </c>
      <c r="I79" s="7">
        <v>38.5</v>
      </c>
      <c r="J79" s="18">
        <v>36</v>
      </c>
      <c r="K79" s="22">
        <v>10500</v>
      </c>
      <c r="L79" s="8">
        <v>10125</v>
      </c>
      <c r="M79" s="8">
        <v>9625</v>
      </c>
      <c r="N79" s="137">
        <v>9000</v>
      </c>
      <c r="O79" s="29" t="s">
        <v>95</v>
      </c>
      <c r="P79" s="30" t="s">
        <v>101</v>
      </c>
      <c r="Q79" s="29" t="s">
        <v>95</v>
      </c>
      <c r="R79" s="30" t="s">
        <v>113</v>
      </c>
      <c r="S79" s="164"/>
    </row>
    <row r="80" spans="1:19" ht="12">
      <c r="A80" s="11" t="s">
        <v>24</v>
      </c>
      <c r="B80" s="6" t="s">
        <v>37</v>
      </c>
      <c r="C80" s="51" t="s">
        <v>51</v>
      </c>
      <c r="D80" s="169" t="s">
        <v>147</v>
      </c>
      <c r="E80" s="166" t="s">
        <v>28</v>
      </c>
      <c r="F80" s="100">
        <v>3000</v>
      </c>
      <c r="G80" s="17">
        <v>26</v>
      </c>
      <c r="H80" s="7">
        <v>25</v>
      </c>
      <c r="I80" s="7">
        <v>23.5</v>
      </c>
      <c r="J80" s="18">
        <v>22.5</v>
      </c>
      <c r="K80" s="22">
        <v>6500</v>
      </c>
      <c r="L80" s="8">
        <v>6250</v>
      </c>
      <c r="M80" s="8">
        <v>5875</v>
      </c>
      <c r="N80" s="137">
        <v>5625</v>
      </c>
      <c r="O80" s="29" t="s">
        <v>94</v>
      </c>
      <c r="P80" s="30" t="s">
        <v>98</v>
      </c>
      <c r="Q80" s="29" t="s">
        <v>94</v>
      </c>
      <c r="R80" s="30" t="s">
        <v>121</v>
      </c>
      <c r="S80" s="164"/>
    </row>
    <row r="81" spans="1:19" ht="12">
      <c r="A81" s="11" t="s">
        <v>24</v>
      </c>
      <c r="B81" s="6" t="s">
        <v>37</v>
      </c>
      <c r="C81" s="51" t="s">
        <v>51</v>
      </c>
      <c r="D81" s="169" t="s">
        <v>147</v>
      </c>
      <c r="E81" s="166" t="s">
        <v>29</v>
      </c>
      <c r="F81" s="100">
        <v>3000</v>
      </c>
      <c r="G81" s="17">
        <v>30</v>
      </c>
      <c r="H81" s="7">
        <v>28.5</v>
      </c>
      <c r="I81" s="7">
        <v>27</v>
      </c>
      <c r="J81" s="18">
        <v>25.5</v>
      </c>
      <c r="K81" s="22">
        <v>7500</v>
      </c>
      <c r="L81" s="8">
        <v>7125</v>
      </c>
      <c r="M81" s="8">
        <v>6750</v>
      </c>
      <c r="N81" s="137">
        <v>6375</v>
      </c>
      <c r="O81" s="29" t="s">
        <v>94</v>
      </c>
      <c r="P81" s="30" t="s">
        <v>98</v>
      </c>
      <c r="Q81" s="29" t="s">
        <v>94</v>
      </c>
      <c r="R81" s="30" t="s">
        <v>121</v>
      </c>
      <c r="S81" s="164"/>
    </row>
    <row r="82" spans="1:19" ht="12">
      <c r="A82" s="11" t="s">
        <v>24</v>
      </c>
      <c r="B82" s="6" t="s">
        <v>52</v>
      </c>
      <c r="C82" s="51" t="s">
        <v>52</v>
      </c>
      <c r="D82" s="171" t="s">
        <v>35</v>
      </c>
      <c r="E82" s="166" t="s">
        <v>28</v>
      </c>
      <c r="F82" s="100">
        <v>1500</v>
      </c>
      <c r="G82" s="17">
        <v>39</v>
      </c>
      <c r="H82" s="7">
        <v>37.5</v>
      </c>
      <c r="I82" s="7">
        <v>36</v>
      </c>
      <c r="J82" s="18">
        <v>34</v>
      </c>
      <c r="K82" s="22">
        <v>9750</v>
      </c>
      <c r="L82" s="8">
        <v>9375</v>
      </c>
      <c r="M82" s="8">
        <v>9000</v>
      </c>
      <c r="N82" s="137">
        <v>8500</v>
      </c>
      <c r="O82" s="29" t="s">
        <v>91</v>
      </c>
      <c r="P82" s="30" t="s">
        <v>102</v>
      </c>
      <c r="Q82" s="29" t="s">
        <v>91</v>
      </c>
      <c r="R82" s="30" t="s">
        <v>118</v>
      </c>
      <c r="S82" s="164"/>
    </row>
    <row r="83" spans="1:19" ht="12">
      <c r="A83" s="11" t="s">
        <v>24</v>
      </c>
      <c r="B83" s="6" t="s">
        <v>52</v>
      </c>
      <c r="C83" s="51" t="s">
        <v>52</v>
      </c>
      <c r="D83" s="171" t="s">
        <v>35</v>
      </c>
      <c r="E83" s="166" t="s">
        <v>29</v>
      </c>
      <c r="F83" s="100">
        <v>1500</v>
      </c>
      <c r="G83" s="17">
        <v>45</v>
      </c>
      <c r="H83" s="7">
        <v>43</v>
      </c>
      <c r="I83" s="7">
        <v>41</v>
      </c>
      <c r="J83" s="18">
        <v>38.5</v>
      </c>
      <c r="K83" s="22">
        <v>11250</v>
      </c>
      <c r="L83" s="8">
        <v>10750</v>
      </c>
      <c r="M83" s="8">
        <v>10250</v>
      </c>
      <c r="N83" s="137">
        <v>9625</v>
      </c>
      <c r="O83" s="29" t="s">
        <v>91</v>
      </c>
      <c r="P83" s="30" t="s">
        <v>102</v>
      </c>
      <c r="Q83" s="29" t="s">
        <v>91</v>
      </c>
      <c r="R83" s="30" t="s">
        <v>118</v>
      </c>
      <c r="S83" s="164"/>
    </row>
    <row r="84" spans="1:19" ht="12">
      <c r="A84" s="11" t="s">
        <v>24</v>
      </c>
      <c r="B84" s="6" t="s">
        <v>52</v>
      </c>
      <c r="C84" s="51" t="s">
        <v>52</v>
      </c>
      <c r="D84" s="171" t="s">
        <v>35</v>
      </c>
      <c r="E84" s="166">
        <v>-18</v>
      </c>
      <c r="F84" s="100">
        <v>1500</v>
      </c>
      <c r="G84" s="17">
        <v>47.5</v>
      </c>
      <c r="H84" s="7">
        <v>45</v>
      </c>
      <c r="I84" s="7">
        <v>43.5</v>
      </c>
      <c r="J84" s="18">
        <v>40.5</v>
      </c>
      <c r="K84" s="22">
        <v>11875</v>
      </c>
      <c r="L84" s="8">
        <v>11250</v>
      </c>
      <c r="M84" s="8">
        <v>10875</v>
      </c>
      <c r="N84" s="137">
        <v>10125</v>
      </c>
      <c r="O84" s="29" t="s">
        <v>92</v>
      </c>
      <c r="P84" s="30" t="s">
        <v>102</v>
      </c>
      <c r="Q84" s="29" t="s">
        <v>92</v>
      </c>
      <c r="R84" s="30" t="s">
        <v>118</v>
      </c>
      <c r="S84" s="164"/>
    </row>
    <row r="85" spans="1:19" ht="12">
      <c r="A85" s="11" t="s">
        <v>24</v>
      </c>
      <c r="B85" s="6" t="s">
        <v>25</v>
      </c>
      <c r="C85" s="51" t="s">
        <v>53</v>
      </c>
      <c r="D85" s="169" t="s">
        <v>147</v>
      </c>
      <c r="E85" s="166" t="s">
        <v>28</v>
      </c>
      <c r="F85" s="100">
        <v>3000</v>
      </c>
      <c r="G85" s="17">
        <v>61</v>
      </c>
      <c r="H85" s="7">
        <v>58</v>
      </c>
      <c r="I85" s="7">
        <v>55.5</v>
      </c>
      <c r="J85" s="18">
        <v>52</v>
      </c>
      <c r="K85" s="22">
        <v>15250</v>
      </c>
      <c r="L85" s="8">
        <v>14500</v>
      </c>
      <c r="M85" s="8">
        <v>13875</v>
      </c>
      <c r="N85" s="137">
        <v>13000</v>
      </c>
      <c r="O85" s="27" t="s">
        <v>93</v>
      </c>
      <c r="P85" s="30" t="s">
        <v>103</v>
      </c>
      <c r="Q85" s="27" t="s">
        <v>93</v>
      </c>
      <c r="R85" s="30" t="s">
        <v>112</v>
      </c>
      <c r="S85" s="164"/>
    </row>
    <row r="86" spans="1:19" ht="12">
      <c r="A86" s="11" t="s">
        <v>24</v>
      </c>
      <c r="B86" s="6" t="s">
        <v>25</v>
      </c>
      <c r="C86" s="51" t="s">
        <v>53</v>
      </c>
      <c r="D86" s="169" t="s">
        <v>147</v>
      </c>
      <c r="E86" s="166" t="s">
        <v>29</v>
      </c>
      <c r="F86" s="100">
        <v>3000</v>
      </c>
      <c r="G86" s="17">
        <v>70.5</v>
      </c>
      <c r="H86" s="7">
        <v>67</v>
      </c>
      <c r="I86" s="7">
        <v>64</v>
      </c>
      <c r="J86" s="18">
        <v>59.5</v>
      </c>
      <c r="K86" s="22">
        <v>17625</v>
      </c>
      <c r="L86" s="8">
        <v>16750</v>
      </c>
      <c r="M86" s="8">
        <v>16000</v>
      </c>
      <c r="N86" s="137">
        <v>14875</v>
      </c>
      <c r="O86" s="29" t="s">
        <v>93</v>
      </c>
      <c r="P86" s="30" t="s">
        <v>103</v>
      </c>
      <c r="Q86" s="29" t="s">
        <v>93</v>
      </c>
      <c r="R86" s="30" t="s">
        <v>112</v>
      </c>
      <c r="S86" s="164"/>
    </row>
    <row r="87" spans="1:19" ht="12">
      <c r="A87" s="11" t="s">
        <v>24</v>
      </c>
      <c r="B87" s="6" t="s">
        <v>25</v>
      </c>
      <c r="C87" s="51" t="s">
        <v>53</v>
      </c>
      <c r="D87" s="169" t="s">
        <v>147</v>
      </c>
      <c r="E87" s="166">
        <v>-18</v>
      </c>
      <c r="F87" s="100">
        <v>3000</v>
      </c>
      <c r="G87" s="17">
        <v>73.5</v>
      </c>
      <c r="H87" s="7">
        <v>70</v>
      </c>
      <c r="I87" s="7">
        <v>67</v>
      </c>
      <c r="J87" s="18">
        <v>62.5</v>
      </c>
      <c r="K87" s="22">
        <v>18375</v>
      </c>
      <c r="L87" s="8">
        <v>17500</v>
      </c>
      <c r="M87" s="8">
        <v>16750</v>
      </c>
      <c r="N87" s="137">
        <v>15625</v>
      </c>
      <c r="O87" s="29" t="s">
        <v>92</v>
      </c>
      <c r="P87" s="30" t="s">
        <v>103</v>
      </c>
      <c r="Q87" s="29" t="s">
        <v>92</v>
      </c>
      <c r="R87" s="30" t="s">
        <v>112</v>
      </c>
      <c r="S87" s="164"/>
    </row>
    <row r="88" spans="1:19" ht="12">
      <c r="A88" s="11" t="s">
        <v>24</v>
      </c>
      <c r="B88" s="6" t="s">
        <v>36</v>
      </c>
      <c r="C88" s="51" t="s">
        <v>81</v>
      </c>
      <c r="D88" s="169" t="s">
        <v>147</v>
      </c>
      <c r="E88" s="166" t="s">
        <v>28</v>
      </c>
      <c r="F88" s="100">
        <v>6000</v>
      </c>
      <c r="G88" s="17">
        <v>55.5</v>
      </c>
      <c r="H88" s="7">
        <v>53.5</v>
      </c>
      <c r="I88" s="7">
        <v>52</v>
      </c>
      <c r="J88" s="18">
        <v>49.5</v>
      </c>
      <c r="K88" s="22">
        <v>13875</v>
      </c>
      <c r="L88" s="8">
        <v>13375</v>
      </c>
      <c r="M88" s="8">
        <v>13000</v>
      </c>
      <c r="N88" s="137">
        <v>12375</v>
      </c>
      <c r="O88" s="29" t="s">
        <v>94</v>
      </c>
      <c r="P88" s="30" t="s">
        <v>108</v>
      </c>
      <c r="Q88" s="29" t="s">
        <v>94</v>
      </c>
      <c r="R88" s="30" t="s">
        <v>108</v>
      </c>
      <c r="S88" s="164"/>
    </row>
    <row r="89" spans="1:19" ht="12">
      <c r="A89" s="11" t="s">
        <v>24</v>
      </c>
      <c r="B89" s="6" t="s">
        <v>36</v>
      </c>
      <c r="C89" s="51" t="s">
        <v>81</v>
      </c>
      <c r="D89" s="169" t="s">
        <v>147</v>
      </c>
      <c r="E89" s="166" t="s">
        <v>29</v>
      </c>
      <c r="F89" s="100">
        <v>6000</v>
      </c>
      <c r="G89" s="17">
        <v>62</v>
      </c>
      <c r="H89" s="7">
        <v>59.5</v>
      </c>
      <c r="I89" s="7">
        <v>58</v>
      </c>
      <c r="J89" s="18">
        <v>55.5</v>
      </c>
      <c r="K89" s="22">
        <v>15500</v>
      </c>
      <c r="L89" s="8">
        <v>14875</v>
      </c>
      <c r="M89" s="8">
        <v>14500</v>
      </c>
      <c r="N89" s="137">
        <v>13875</v>
      </c>
      <c r="O89" s="29" t="s">
        <v>94</v>
      </c>
      <c r="P89" s="30" t="s">
        <v>108</v>
      </c>
      <c r="Q89" s="29" t="s">
        <v>94</v>
      </c>
      <c r="R89" s="30" t="s">
        <v>108</v>
      </c>
      <c r="S89" s="164"/>
    </row>
    <row r="90" spans="1:19" ht="12">
      <c r="A90" s="11" t="s">
        <v>24</v>
      </c>
      <c r="B90" s="6" t="s">
        <v>36</v>
      </c>
      <c r="C90" s="51" t="s">
        <v>81</v>
      </c>
      <c r="D90" s="169" t="s">
        <v>147</v>
      </c>
      <c r="E90" s="166">
        <v>-18</v>
      </c>
      <c r="F90" s="100">
        <v>6000</v>
      </c>
      <c r="G90" s="17">
        <v>64.5</v>
      </c>
      <c r="H90" s="7">
        <v>62</v>
      </c>
      <c r="I90" s="7">
        <v>60</v>
      </c>
      <c r="J90" s="18">
        <v>57</v>
      </c>
      <c r="K90" s="22">
        <v>16125</v>
      </c>
      <c r="L90" s="8">
        <v>15500</v>
      </c>
      <c r="M90" s="8">
        <v>15000</v>
      </c>
      <c r="N90" s="137">
        <v>14250</v>
      </c>
      <c r="O90" s="29" t="s">
        <v>94</v>
      </c>
      <c r="P90" s="30" t="s">
        <v>108</v>
      </c>
      <c r="Q90" s="29" t="s">
        <v>94</v>
      </c>
      <c r="R90" s="30" t="s">
        <v>108</v>
      </c>
      <c r="S90" s="164"/>
    </row>
    <row r="91" spans="1:19" ht="12">
      <c r="A91" s="11" t="s">
        <v>24</v>
      </c>
      <c r="B91" s="6" t="s">
        <v>36</v>
      </c>
      <c r="C91" s="51" t="s">
        <v>82</v>
      </c>
      <c r="D91" s="169" t="s">
        <v>147</v>
      </c>
      <c r="E91" s="166" t="s">
        <v>28</v>
      </c>
      <c r="F91" s="100">
        <v>6000</v>
      </c>
      <c r="G91" s="17">
        <v>59</v>
      </c>
      <c r="H91" s="7">
        <v>57</v>
      </c>
      <c r="I91" s="7">
        <v>56</v>
      </c>
      <c r="J91" s="18">
        <v>53.5</v>
      </c>
      <c r="K91" s="22">
        <v>14750</v>
      </c>
      <c r="L91" s="8">
        <v>14250</v>
      </c>
      <c r="M91" s="8">
        <v>14000</v>
      </c>
      <c r="N91" s="137">
        <v>13375</v>
      </c>
      <c r="O91" s="29" t="s">
        <v>94</v>
      </c>
      <c r="P91" s="30" t="s">
        <v>108</v>
      </c>
      <c r="Q91" s="29" t="s">
        <v>94</v>
      </c>
      <c r="R91" s="30" t="s">
        <v>108</v>
      </c>
      <c r="S91" s="164"/>
    </row>
    <row r="92" spans="1:19" ht="12">
      <c r="A92" s="11" t="s">
        <v>24</v>
      </c>
      <c r="B92" s="6" t="s">
        <v>36</v>
      </c>
      <c r="C92" s="51" t="s">
        <v>82</v>
      </c>
      <c r="D92" s="169" t="s">
        <v>147</v>
      </c>
      <c r="E92" s="166" t="s">
        <v>29</v>
      </c>
      <c r="F92" s="100">
        <v>6000</v>
      </c>
      <c r="G92" s="17">
        <v>65.5</v>
      </c>
      <c r="H92" s="7">
        <v>64</v>
      </c>
      <c r="I92" s="7">
        <v>62</v>
      </c>
      <c r="J92" s="18">
        <v>59</v>
      </c>
      <c r="K92" s="22">
        <v>16375</v>
      </c>
      <c r="L92" s="8">
        <v>16000</v>
      </c>
      <c r="M92" s="8">
        <v>15500</v>
      </c>
      <c r="N92" s="137">
        <v>14750</v>
      </c>
      <c r="O92" s="29" t="s">
        <v>94</v>
      </c>
      <c r="P92" s="30" t="s">
        <v>108</v>
      </c>
      <c r="Q92" s="29" t="s">
        <v>94</v>
      </c>
      <c r="R92" s="30" t="s">
        <v>108</v>
      </c>
      <c r="S92" s="164"/>
    </row>
    <row r="93" spans="1:19" ht="12">
      <c r="A93" s="11" t="s">
        <v>24</v>
      </c>
      <c r="B93" s="6" t="s">
        <v>36</v>
      </c>
      <c r="C93" s="51" t="s">
        <v>82</v>
      </c>
      <c r="D93" s="169" t="s">
        <v>147</v>
      </c>
      <c r="E93" s="166">
        <v>-18</v>
      </c>
      <c r="F93" s="100">
        <v>6000</v>
      </c>
      <c r="G93" s="17">
        <v>68</v>
      </c>
      <c r="H93" s="7">
        <v>65.5</v>
      </c>
      <c r="I93" s="7">
        <v>64</v>
      </c>
      <c r="J93" s="18">
        <v>61</v>
      </c>
      <c r="K93" s="22">
        <v>17000</v>
      </c>
      <c r="L93" s="8">
        <v>16375</v>
      </c>
      <c r="M93" s="8">
        <v>16000</v>
      </c>
      <c r="N93" s="137">
        <v>15250</v>
      </c>
      <c r="O93" s="29" t="s">
        <v>94</v>
      </c>
      <c r="P93" s="30" t="s">
        <v>108</v>
      </c>
      <c r="Q93" s="29" t="s">
        <v>94</v>
      </c>
      <c r="R93" s="30" t="s">
        <v>108</v>
      </c>
      <c r="S93" s="164"/>
    </row>
    <row r="94" spans="1:19" ht="12">
      <c r="A94" s="11" t="s">
        <v>24</v>
      </c>
      <c r="B94" s="6" t="s">
        <v>32</v>
      </c>
      <c r="C94" s="51" t="s">
        <v>32</v>
      </c>
      <c r="D94" s="171" t="s">
        <v>35</v>
      </c>
      <c r="E94" s="166" t="s">
        <v>28</v>
      </c>
      <c r="F94" s="100">
        <v>1500</v>
      </c>
      <c r="G94" s="17">
        <v>53.5</v>
      </c>
      <c r="H94" s="7">
        <v>50.5</v>
      </c>
      <c r="I94" s="7">
        <v>49</v>
      </c>
      <c r="J94" s="18">
        <v>45</v>
      </c>
      <c r="K94" s="22">
        <v>13375</v>
      </c>
      <c r="L94" s="8">
        <v>12625</v>
      </c>
      <c r="M94" s="8">
        <v>12250</v>
      </c>
      <c r="N94" s="137">
        <v>11250</v>
      </c>
      <c r="O94" s="27" t="s">
        <v>93</v>
      </c>
      <c r="P94" s="30" t="s">
        <v>107</v>
      </c>
      <c r="Q94" s="27" t="s">
        <v>93</v>
      </c>
      <c r="R94" s="30" t="s">
        <v>123</v>
      </c>
      <c r="S94" s="164"/>
    </row>
    <row r="95" spans="1:19" ht="12">
      <c r="A95" s="11" t="s">
        <v>24</v>
      </c>
      <c r="B95" s="6" t="s">
        <v>32</v>
      </c>
      <c r="C95" s="51" t="s">
        <v>32</v>
      </c>
      <c r="D95" s="171" t="s">
        <v>35</v>
      </c>
      <c r="E95" s="166" t="s">
        <v>29</v>
      </c>
      <c r="F95" s="100">
        <v>1500</v>
      </c>
      <c r="G95" s="17">
        <v>61.5</v>
      </c>
      <c r="H95" s="7">
        <v>58.5</v>
      </c>
      <c r="I95" s="7">
        <v>56</v>
      </c>
      <c r="J95" s="18">
        <v>52.5</v>
      </c>
      <c r="K95" s="22">
        <v>15375</v>
      </c>
      <c r="L95" s="8">
        <v>14625</v>
      </c>
      <c r="M95" s="8">
        <v>14000</v>
      </c>
      <c r="N95" s="137">
        <v>13125</v>
      </c>
      <c r="O95" s="29" t="s">
        <v>93</v>
      </c>
      <c r="P95" s="30" t="s">
        <v>107</v>
      </c>
      <c r="Q95" s="29" t="s">
        <v>93</v>
      </c>
      <c r="R95" s="30" t="s">
        <v>123</v>
      </c>
      <c r="S95" s="164"/>
    </row>
    <row r="96" spans="1:19" ht="12">
      <c r="A96" s="11" t="s">
        <v>24</v>
      </c>
      <c r="B96" s="6" t="s">
        <v>32</v>
      </c>
      <c r="C96" s="51" t="s">
        <v>32</v>
      </c>
      <c r="D96" s="171" t="s">
        <v>35</v>
      </c>
      <c r="E96" s="166">
        <v>-18</v>
      </c>
      <c r="F96" s="100">
        <v>1500</v>
      </c>
      <c r="G96" s="17">
        <v>64.5</v>
      </c>
      <c r="H96" s="7">
        <v>61</v>
      </c>
      <c r="I96" s="7">
        <v>58.5</v>
      </c>
      <c r="J96" s="18">
        <v>55</v>
      </c>
      <c r="K96" s="22">
        <v>16125</v>
      </c>
      <c r="L96" s="8">
        <v>15250</v>
      </c>
      <c r="M96" s="8">
        <v>14625</v>
      </c>
      <c r="N96" s="137">
        <v>13750</v>
      </c>
      <c r="O96" s="29" t="s">
        <v>92</v>
      </c>
      <c r="P96" s="30" t="s">
        <v>107</v>
      </c>
      <c r="Q96" s="29" t="s">
        <v>92</v>
      </c>
      <c r="R96" s="30" t="s">
        <v>123</v>
      </c>
      <c r="S96" s="164"/>
    </row>
    <row r="97" spans="1:19" ht="12">
      <c r="A97" s="11" t="s">
        <v>24</v>
      </c>
      <c r="B97" s="6" t="s">
        <v>32</v>
      </c>
      <c r="C97" s="51" t="s">
        <v>88</v>
      </c>
      <c r="D97" s="171" t="s">
        <v>35</v>
      </c>
      <c r="E97" s="166" t="s">
        <v>28</v>
      </c>
      <c r="F97" s="100">
        <v>3000</v>
      </c>
      <c r="G97" s="17">
        <v>67.5</v>
      </c>
      <c r="H97" s="7">
        <v>64</v>
      </c>
      <c r="I97" s="7">
        <v>61.5</v>
      </c>
      <c r="J97" s="18">
        <v>57</v>
      </c>
      <c r="K97" s="22">
        <v>16875</v>
      </c>
      <c r="L97" s="8">
        <v>16000</v>
      </c>
      <c r="M97" s="8">
        <v>15375</v>
      </c>
      <c r="N97" s="137">
        <v>14250</v>
      </c>
      <c r="O97" s="29" t="s">
        <v>93</v>
      </c>
      <c r="P97" s="30" t="s">
        <v>102</v>
      </c>
      <c r="Q97" s="29" t="s">
        <v>93</v>
      </c>
      <c r="R97" s="30" t="s">
        <v>118</v>
      </c>
      <c r="S97" s="164"/>
    </row>
    <row r="98" spans="1:19" ht="12">
      <c r="A98" s="11" t="s">
        <v>24</v>
      </c>
      <c r="B98" s="6" t="s">
        <v>32</v>
      </c>
      <c r="C98" s="51" t="s">
        <v>88</v>
      </c>
      <c r="D98" s="171" t="s">
        <v>35</v>
      </c>
      <c r="E98" s="166" t="s">
        <v>29</v>
      </c>
      <c r="F98" s="100">
        <v>3000</v>
      </c>
      <c r="G98" s="17">
        <v>67.5</v>
      </c>
      <c r="H98" s="7">
        <v>64</v>
      </c>
      <c r="I98" s="7">
        <v>61.5</v>
      </c>
      <c r="J98" s="18">
        <v>57</v>
      </c>
      <c r="K98" s="22">
        <v>16875</v>
      </c>
      <c r="L98" s="8">
        <v>16000</v>
      </c>
      <c r="M98" s="8">
        <v>15375</v>
      </c>
      <c r="N98" s="137">
        <v>14250</v>
      </c>
      <c r="O98" s="29" t="s">
        <v>93</v>
      </c>
      <c r="P98" s="30" t="s">
        <v>102</v>
      </c>
      <c r="Q98" s="29" t="s">
        <v>93</v>
      </c>
      <c r="R98" s="30" t="s">
        <v>118</v>
      </c>
      <c r="S98" s="164"/>
    </row>
    <row r="99" spans="1:19" ht="12">
      <c r="A99" s="11" t="s">
        <v>24</v>
      </c>
      <c r="B99" s="6" t="s">
        <v>37</v>
      </c>
      <c r="C99" s="51" t="s">
        <v>54</v>
      </c>
      <c r="D99" s="169" t="s">
        <v>147</v>
      </c>
      <c r="E99" s="166" t="s">
        <v>28</v>
      </c>
      <c r="F99" s="100">
        <v>3000</v>
      </c>
      <c r="G99" s="17">
        <v>44</v>
      </c>
      <c r="H99" s="7">
        <v>42</v>
      </c>
      <c r="I99" s="7">
        <v>40</v>
      </c>
      <c r="J99" s="18">
        <v>38</v>
      </c>
      <c r="K99" s="22">
        <v>11000</v>
      </c>
      <c r="L99" s="8">
        <v>10500</v>
      </c>
      <c r="M99" s="8">
        <v>10000</v>
      </c>
      <c r="N99" s="137">
        <v>9500</v>
      </c>
      <c r="O99" s="29" t="s">
        <v>94</v>
      </c>
      <c r="P99" s="30" t="s">
        <v>101</v>
      </c>
      <c r="Q99" s="29" t="s">
        <v>94</v>
      </c>
      <c r="R99" s="30" t="s">
        <v>113</v>
      </c>
      <c r="S99" s="164"/>
    </row>
    <row r="100" spans="1:19" ht="12">
      <c r="A100" s="11" t="s">
        <v>24</v>
      </c>
      <c r="B100" s="6" t="s">
        <v>37</v>
      </c>
      <c r="C100" s="51" t="s">
        <v>54</v>
      </c>
      <c r="D100" s="169" t="s">
        <v>147</v>
      </c>
      <c r="E100" s="166" t="s">
        <v>29</v>
      </c>
      <c r="F100" s="100">
        <v>3000</v>
      </c>
      <c r="G100" s="17">
        <v>52</v>
      </c>
      <c r="H100" s="7">
        <v>49</v>
      </c>
      <c r="I100" s="7">
        <v>47</v>
      </c>
      <c r="J100" s="18">
        <v>44</v>
      </c>
      <c r="K100" s="22">
        <v>13000</v>
      </c>
      <c r="L100" s="8">
        <v>12250</v>
      </c>
      <c r="M100" s="8">
        <v>11750</v>
      </c>
      <c r="N100" s="137">
        <v>11000</v>
      </c>
      <c r="O100" s="29" t="s">
        <v>94</v>
      </c>
      <c r="P100" s="30" t="s">
        <v>101</v>
      </c>
      <c r="Q100" s="29" t="s">
        <v>94</v>
      </c>
      <c r="R100" s="30" t="s">
        <v>113</v>
      </c>
      <c r="S100" s="164"/>
    </row>
    <row r="101" spans="1:19" ht="12">
      <c r="A101" s="11" t="s">
        <v>24</v>
      </c>
      <c r="B101" s="6" t="s">
        <v>37</v>
      </c>
      <c r="C101" s="51" t="s">
        <v>55</v>
      </c>
      <c r="D101" s="169" t="s">
        <v>147</v>
      </c>
      <c r="E101" s="166" t="s">
        <v>28</v>
      </c>
      <c r="F101" s="100">
        <v>3000</v>
      </c>
      <c r="G101" s="17">
        <v>26</v>
      </c>
      <c r="H101" s="7">
        <v>25</v>
      </c>
      <c r="I101" s="7">
        <v>23.5</v>
      </c>
      <c r="J101" s="18">
        <v>22.5</v>
      </c>
      <c r="K101" s="22">
        <v>6500</v>
      </c>
      <c r="L101" s="8">
        <v>6250</v>
      </c>
      <c r="M101" s="8">
        <v>5875</v>
      </c>
      <c r="N101" s="137">
        <v>5625</v>
      </c>
      <c r="O101" s="29" t="s">
        <v>94</v>
      </c>
      <c r="P101" s="30" t="s">
        <v>100</v>
      </c>
      <c r="Q101" s="29" t="s">
        <v>94</v>
      </c>
      <c r="R101" s="30" t="s">
        <v>109</v>
      </c>
      <c r="S101" s="164"/>
    </row>
    <row r="102" spans="1:19" ht="12">
      <c r="A102" s="11" t="s">
        <v>24</v>
      </c>
      <c r="B102" s="6" t="s">
        <v>37</v>
      </c>
      <c r="C102" s="51" t="s">
        <v>55</v>
      </c>
      <c r="D102" s="169" t="s">
        <v>147</v>
      </c>
      <c r="E102" s="166" t="s">
        <v>29</v>
      </c>
      <c r="F102" s="100">
        <v>3000</v>
      </c>
      <c r="G102" s="17">
        <v>30</v>
      </c>
      <c r="H102" s="7">
        <v>28.5</v>
      </c>
      <c r="I102" s="7">
        <v>27</v>
      </c>
      <c r="J102" s="18">
        <v>25.5</v>
      </c>
      <c r="K102" s="22">
        <v>7500</v>
      </c>
      <c r="L102" s="8">
        <v>7125</v>
      </c>
      <c r="M102" s="8">
        <v>6750</v>
      </c>
      <c r="N102" s="137">
        <v>6375</v>
      </c>
      <c r="O102" s="29" t="s">
        <v>94</v>
      </c>
      <c r="P102" s="30" t="s">
        <v>100</v>
      </c>
      <c r="Q102" s="29" t="s">
        <v>94</v>
      </c>
      <c r="R102" s="30" t="s">
        <v>109</v>
      </c>
      <c r="S102" s="164"/>
    </row>
    <row r="103" spans="1:19" ht="12">
      <c r="A103" s="11" t="s">
        <v>24</v>
      </c>
      <c r="B103" s="6" t="s">
        <v>56</v>
      </c>
      <c r="C103" s="51" t="s">
        <v>56</v>
      </c>
      <c r="D103" s="171" t="s">
        <v>35</v>
      </c>
      <c r="E103" s="166" t="s">
        <v>28</v>
      </c>
      <c r="F103" s="100">
        <v>1500</v>
      </c>
      <c r="G103" s="17">
        <v>48</v>
      </c>
      <c r="H103" s="7">
        <v>46</v>
      </c>
      <c r="I103" s="7">
        <v>43.5</v>
      </c>
      <c r="J103" s="18">
        <v>41</v>
      </c>
      <c r="K103" s="22">
        <v>12000</v>
      </c>
      <c r="L103" s="8">
        <v>11500</v>
      </c>
      <c r="M103" s="8">
        <v>10875</v>
      </c>
      <c r="N103" s="137">
        <v>10250</v>
      </c>
      <c r="O103" s="29" t="s">
        <v>94</v>
      </c>
      <c r="P103" s="30" t="s">
        <v>106</v>
      </c>
      <c r="Q103" s="29" t="s">
        <v>94</v>
      </c>
      <c r="R103" s="30" t="s">
        <v>120</v>
      </c>
      <c r="S103" s="164"/>
    </row>
    <row r="104" spans="1:19" ht="12">
      <c r="A104" s="11" t="s">
        <v>24</v>
      </c>
      <c r="B104" s="6" t="s">
        <v>56</v>
      </c>
      <c r="C104" s="51" t="s">
        <v>56</v>
      </c>
      <c r="D104" s="171" t="s">
        <v>35</v>
      </c>
      <c r="E104" s="166" t="s">
        <v>29</v>
      </c>
      <c r="F104" s="100">
        <v>1500</v>
      </c>
      <c r="G104" s="17">
        <v>55</v>
      </c>
      <c r="H104" s="7">
        <v>52.5</v>
      </c>
      <c r="I104" s="7">
        <v>50</v>
      </c>
      <c r="J104" s="18">
        <v>47</v>
      </c>
      <c r="K104" s="22">
        <v>13750</v>
      </c>
      <c r="L104" s="8">
        <v>13125</v>
      </c>
      <c r="M104" s="8">
        <v>12500</v>
      </c>
      <c r="N104" s="137">
        <v>11750</v>
      </c>
      <c r="O104" s="29" t="s">
        <v>94</v>
      </c>
      <c r="P104" s="30" t="s">
        <v>106</v>
      </c>
      <c r="Q104" s="29" t="s">
        <v>94</v>
      </c>
      <c r="R104" s="30" t="s">
        <v>120</v>
      </c>
      <c r="S104" s="164"/>
    </row>
    <row r="105" spans="1:19" ht="12">
      <c r="A105" s="11" t="s">
        <v>24</v>
      </c>
      <c r="B105" s="6" t="s">
        <v>56</v>
      </c>
      <c r="C105" s="51" t="s">
        <v>56</v>
      </c>
      <c r="D105" s="171" t="s">
        <v>35</v>
      </c>
      <c r="E105" s="166">
        <v>-18</v>
      </c>
      <c r="F105" s="100">
        <v>1500</v>
      </c>
      <c r="G105" s="17">
        <v>58</v>
      </c>
      <c r="H105" s="7">
        <v>55</v>
      </c>
      <c r="I105" s="7">
        <v>52.5</v>
      </c>
      <c r="J105" s="18">
        <v>49.5</v>
      </c>
      <c r="K105" s="22">
        <v>14500</v>
      </c>
      <c r="L105" s="8">
        <v>13750</v>
      </c>
      <c r="M105" s="8">
        <v>13125</v>
      </c>
      <c r="N105" s="137">
        <v>12375</v>
      </c>
      <c r="O105" s="29" t="s">
        <v>92</v>
      </c>
      <c r="P105" s="30" t="s">
        <v>106</v>
      </c>
      <c r="Q105" s="29" t="s">
        <v>92</v>
      </c>
      <c r="R105" s="30" t="s">
        <v>120</v>
      </c>
      <c r="S105" s="164"/>
    </row>
    <row r="106" spans="1:19" ht="12">
      <c r="A106" s="11" t="s">
        <v>24</v>
      </c>
      <c r="B106" s="6" t="s">
        <v>32</v>
      </c>
      <c r="C106" s="51" t="s">
        <v>57</v>
      </c>
      <c r="D106" s="169" t="s">
        <v>147</v>
      </c>
      <c r="E106" s="166" t="s">
        <v>28</v>
      </c>
      <c r="F106" s="100">
        <v>6000</v>
      </c>
      <c r="G106" s="17">
        <v>78</v>
      </c>
      <c r="H106" s="7">
        <v>74</v>
      </c>
      <c r="I106" s="7">
        <v>71</v>
      </c>
      <c r="J106" s="18">
        <v>66</v>
      </c>
      <c r="K106" s="22">
        <v>21840</v>
      </c>
      <c r="L106" s="8">
        <v>20720</v>
      </c>
      <c r="M106" s="8">
        <v>19880</v>
      </c>
      <c r="N106" s="137">
        <v>18480</v>
      </c>
      <c r="O106" s="27" t="s">
        <v>93</v>
      </c>
      <c r="P106" s="30" t="s">
        <v>110</v>
      </c>
      <c r="Q106" s="27" t="s">
        <v>93</v>
      </c>
      <c r="R106" s="30" t="s">
        <v>124</v>
      </c>
      <c r="S106" s="164"/>
    </row>
    <row r="107" spans="1:19" ht="12">
      <c r="A107" s="11" t="s">
        <v>24</v>
      </c>
      <c r="B107" s="6" t="s">
        <v>32</v>
      </c>
      <c r="C107" s="51" t="s">
        <v>57</v>
      </c>
      <c r="D107" s="169" t="s">
        <v>147</v>
      </c>
      <c r="E107" s="166" t="s">
        <v>29</v>
      </c>
      <c r="F107" s="100">
        <v>6000</v>
      </c>
      <c r="G107" s="17">
        <v>91</v>
      </c>
      <c r="H107" s="7">
        <v>87</v>
      </c>
      <c r="I107" s="7">
        <v>83</v>
      </c>
      <c r="J107" s="18">
        <v>78</v>
      </c>
      <c r="K107" s="22">
        <v>25480</v>
      </c>
      <c r="L107" s="8">
        <v>24360</v>
      </c>
      <c r="M107" s="8">
        <v>23240</v>
      </c>
      <c r="N107" s="137">
        <v>21840</v>
      </c>
      <c r="O107" s="29" t="s">
        <v>93</v>
      </c>
      <c r="P107" s="30" t="s">
        <v>110</v>
      </c>
      <c r="Q107" s="29" t="s">
        <v>93</v>
      </c>
      <c r="R107" s="30" t="s">
        <v>124</v>
      </c>
      <c r="S107" s="164"/>
    </row>
    <row r="108" spans="1:19" ht="12.75" thickBot="1">
      <c r="A108" s="12" t="s">
        <v>24</v>
      </c>
      <c r="B108" s="13" t="s">
        <v>32</v>
      </c>
      <c r="C108" s="52" t="s">
        <v>57</v>
      </c>
      <c r="D108" s="170" t="s">
        <v>147</v>
      </c>
      <c r="E108" s="168">
        <v>-18</v>
      </c>
      <c r="F108" s="101">
        <v>6000</v>
      </c>
      <c r="G108" s="19">
        <v>96</v>
      </c>
      <c r="H108" s="20">
        <v>92</v>
      </c>
      <c r="I108" s="20">
        <v>87</v>
      </c>
      <c r="J108" s="21">
        <v>82</v>
      </c>
      <c r="K108" s="24">
        <v>26880</v>
      </c>
      <c r="L108" s="25">
        <v>25760</v>
      </c>
      <c r="M108" s="25">
        <v>24360</v>
      </c>
      <c r="N108" s="140">
        <v>22960</v>
      </c>
      <c r="O108" s="32" t="s">
        <v>92</v>
      </c>
      <c r="P108" s="126" t="s">
        <v>110</v>
      </c>
      <c r="Q108" s="32" t="s">
        <v>92</v>
      </c>
      <c r="R108" s="126" t="s">
        <v>124</v>
      </c>
      <c r="S108" s="164"/>
    </row>
    <row r="109" spans="1:18" ht="12">
      <c r="A109" s="369" t="s">
        <v>59</v>
      </c>
      <c r="B109" s="370"/>
      <c r="C109" s="370"/>
      <c r="D109" s="371"/>
      <c r="E109" s="370"/>
      <c r="F109" s="371"/>
      <c r="G109" s="371"/>
      <c r="H109" s="371"/>
      <c r="I109" s="371"/>
      <c r="J109" s="371"/>
      <c r="K109" s="371"/>
      <c r="L109" s="371"/>
      <c r="M109" s="371"/>
      <c r="N109" s="371"/>
      <c r="O109" s="370"/>
      <c r="P109" s="370"/>
      <c r="Q109" s="370"/>
      <c r="R109" s="372"/>
    </row>
    <row r="110" spans="1:18" ht="12">
      <c r="A110" s="373" t="s">
        <v>60</v>
      </c>
      <c r="B110" s="374"/>
      <c r="C110" s="374"/>
      <c r="D110" s="374"/>
      <c r="E110" s="374"/>
      <c r="F110" s="374"/>
      <c r="G110" s="374"/>
      <c r="H110" s="374"/>
      <c r="I110" s="374"/>
      <c r="J110" s="374"/>
      <c r="K110" s="374"/>
      <c r="L110" s="374"/>
      <c r="M110" s="374"/>
      <c r="N110" s="374"/>
      <c r="O110" s="374"/>
      <c r="P110" s="374"/>
      <c r="Q110" s="374"/>
      <c r="R110" s="375"/>
    </row>
    <row r="111" spans="1:18" ht="12">
      <c r="A111" s="373" t="s">
        <v>158</v>
      </c>
      <c r="B111" s="374"/>
      <c r="C111" s="374"/>
      <c r="D111" s="374"/>
      <c r="E111" s="374"/>
      <c r="F111" s="374"/>
      <c r="G111" s="374"/>
      <c r="H111" s="374"/>
      <c r="I111" s="374"/>
      <c r="J111" s="374"/>
      <c r="K111" s="374"/>
      <c r="L111" s="374"/>
      <c r="M111" s="374"/>
      <c r="N111" s="374"/>
      <c r="O111" s="374"/>
      <c r="P111" s="374"/>
      <c r="Q111" s="374"/>
      <c r="R111" s="375"/>
    </row>
    <row r="112" spans="1:18" ht="15" customHeight="1">
      <c r="A112" s="376" t="s">
        <v>61</v>
      </c>
      <c r="B112" s="377"/>
      <c r="C112" s="377"/>
      <c r="D112" s="377"/>
      <c r="E112" s="377"/>
      <c r="F112" s="377"/>
      <c r="G112" s="377"/>
      <c r="H112" s="377"/>
      <c r="I112" s="377"/>
      <c r="J112" s="377"/>
      <c r="K112" s="377"/>
      <c r="L112" s="377"/>
      <c r="M112" s="377"/>
      <c r="N112" s="377"/>
      <c r="O112" s="377"/>
      <c r="P112" s="377"/>
      <c r="Q112" s="377"/>
      <c r="R112" s="378"/>
    </row>
    <row r="113" spans="1:18" ht="12">
      <c r="A113" s="313" t="s">
        <v>70</v>
      </c>
      <c r="B113" s="314"/>
      <c r="C113" s="314"/>
      <c r="D113" s="314"/>
      <c r="E113" s="314"/>
      <c r="F113" s="314"/>
      <c r="G113" s="314"/>
      <c r="H113" s="314"/>
      <c r="I113" s="314"/>
      <c r="J113" s="314"/>
      <c r="K113" s="314"/>
      <c r="L113" s="314"/>
      <c r="M113" s="314"/>
      <c r="N113" s="314"/>
      <c r="O113" s="314"/>
      <c r="P113" s="132"/>
      <c r="Q113" s="314"/>
      <c r="R113" s="315"/>
    </row>
    <row r="114" spans="1:18" ht="12">
      <c r="A114" s="313" t="s">
        <v>68</v>
      </c>
      <c r="B114" s="314"/>
      <c r="C114" s="314"/>
      <c r="D114" s="314"/>
      <c r="E114" s="314"/>
      <c r="F114" s="314"/>
      <c r="G114" s="314"/>
      <c r="H114" s="314"/>
      <c r="I114" s="314"/>
      <c r="J114" s="314"/>
      <c r="K114" s="314"/>
      <c r="L114" s="314"/>
      <c r="M114" s="314"/>
      <c r="N114" s="314"/>
      <c r="O114" s="314"/>
      <c r="P114" s="132"/>
      <c r="Q114" s="314"/>
      <c r="R114" s="315"/>
    </row>
    <row r="115" spans="1:18" ht="12">
      <c r="A115" s="313" t="s">
        <v>69</v>
      </c>
      <c r="B115" s="314"/>
      <c r="C115" s="314"/>
      <c r="D115" s="314"/>
      <c r="E115" s="314"/>
      <c r="F115" s="314"/>
      <c r="G115" s="314"/>
      <c r="H115" s="314"/>
      <c r="I115" s="314"/>
      <c r="J115" s="314"/>
      <c r="K115" s="314"/>
      <c r="L115" s="314"/>
      <c r="M115" s="314"/>
      <c r="N115" s="314"/>
      <c r="O115" s="314"/>
      <c r="P115" s="132"/>
      <c r="Q115" s="314"/>
      <c r="R115" s="315"/>
    </row>
    <row r="116" spans="1:18" ht="12">
      <c r="A116" s="316" t="s">
        <v>62</v>
      </c>
      <c r="B116" s="317"/>
      <c r="C116" s="318"/>
      <c r="D116" s="318"/>
      <c r="E116" s="318"/>
      <c r="F116" s="318"/>
      <c r="G116" s="318"/>
      <c r="H116" s="318"/>
      <c r="I116" s="318"/>
      <c r="J116" s="318"/>
      <c r="K116" s="318"/>
      <c r="L116" s="318"/>
      <c r="M116" s="318"/>
      <c r="N116" s="318"/>
      <c r="O116" s="318"/>
      <c r="P116" s="132"/>
      <c r="Q116" s="318"/>
      <c r="R116" s="319"/>
    </row>
    <row r="117" spans="1:18" ht="21.75" customHeight="1">
      <c r="A117" s="366" t="s">
        <v>223</v>
      </c>
      <c r="B117" s="367"/>
      <c r="C117" s="367"/>
      <c r="D117" s="367"/>
      <c r="E117" s="367"/>
      <c r="F117" s="367"/>
      <c r="G117" s="367"/>
      <c r="H117" s="367"/>
      <c r="I117" s="367"/>
      <c r="J117" s="367"/>
      <c r="K117" s="367"/>
      <c r="L117" s="367"/>
      <c r="M117" s="367"/>
      <c r="N117" s="367"/>
      <c r="O117" s="367"/>
      <c r="P117" s="367"/>
      <c r="Q117" s="367"/>
      <c r="R117" s="368"/>
    </row>
    <row r="118" spans="1:18" ht="15" customHeight="1">
      <c r="A118" s="366" t="s">
        <v>154</v>
      </c>
      <c r="B118" s="367"/>
      <c r="C118" s="367"/>
      <c r="D118" s="367"/>
      <c r="E118" s="367"/>
      <c r="F118" s="367"/>
      <c r="G118" s="367"/>
      <c r="H118" s="367"/>
      <c r="I118" s="367"/>
      <c r="J118" s="367"/>
      <c r="K118" s="367"/>
      <c r="L118" s="367"/>
      <c r="M118" s="367"/>
      <c r="N118" s="367"/>
      <c r="O118" s="367"/>
      <c r="P118" s="367"/>
      <c r="Q118" s="367"/>
      <c r="R118" s="368"/>
    </row>
    <row r="119" spans="1:18" ht="15" customHeight="1">
      <c r="A119" s="366" t="s">
        <v>73</v>
      </c>
      <c r="B119" s="367"/>
      <c r="C119" s="367"/>
      <c r="D119" s="367"/>
      <c r="E119" s="367"/>
      <c r="F119" s="367"/>
      <c r="G119" s="367"/>
      <c r="H119" s="367"/>
      <c r="I119" s="367"/>
      <c r="J119" s="367"/>
      <c r="K119" s="367"/>
      <c r="L119" s="367"/>
      <c r="M119" s="367"/>
      <c r="N119" s="367"/>
      <c r="O119" s="367"/>
      <c r="P119" s="367"/>
      <c r="Q119" s="367"/>
      <c r="R119" s="368"/>
    </row>
    <row r="120" spans="1:18" ht="15" customHeight="1">
      <c r="A120" s="366" t="s">
        <v>74</v>
      </c>
      <c r="B120" s="367"/>
      <c r="C120" s="367"/>
      <c r="D120" s="367"/>
      <c r="E120" s="367"/>
      <c r="F120" s="367"/>
      <c r="G120" s="367"/>
      <c r="H120" s="367"/>
      <c r="I120" s="367"/>
      <c r="J120" s="367"/>
      <c r="K120" s="367"/>
      <c r="L120" s="367"/>
      <c r="M120" s="367"/>
      <c r="N120" s="367"/>
      <c r="O120" s="367"/>
      <c r="P120" s="367"/>
      <c r="Q120" s="367"/>
      <c r="R120" s="368"/>
    </row>
    <row r="121" spans="1:18" ht="15" customHeight="1">
      <c r="A121" s="366" t="s">
        <v>75</v>
      </c>
      <c r="B121" s="367"/>
      <c r="C121" s="367"/>
      <c r="D121" s="367"/>
      <c r="E121" s="367"/>
      <c r="F121" s="367"/>
      <c r="G121" s="367"/>
      <c r="H121" s="367"/>
      <c r="I121" s="367"/>
      <c r="J121" s="367"/>
      <c r="K121" s="367"/>
      <c r="L121" s="367"/>
      <c r="M121" s="367"/>
      <c r="N121" s="367"/>
      <c r="O121" s="367"/>
      <c r="P121" s="367"/>
      <c r="Q121" s="367"/>
      <c r="R121" s="368"/>
    </row>
    <row r="122" spans="1:18" ht="15" customHeight="1">
      <c r="A122" s="366" t="s">
        <v>149</v>
      </c>
      <c r="B122" s="367"/>
      <c r="C122" s="367"/>
      <c r="D122" s="367"/>
      <c r="E122" s="367"/>
      <c r="F122" s="367"/>
      <c r="G122" s="367"/>
      <c r="H122" s="367"/>
      <c r="I122" s="367"/>
      <c r="J122" s="367"/>
      <c r="K122" s="367"/>
      <c r="L122" s="367"/>
      <c r="M122" s="367"/>
      <c r="N122" s="367"/>
      <c r="O122" s="367"/>
      <c r="P122" s="367"/>
      <c r="Q122" s="367"/>
      <c r="R122" s="320"/>
    </row>
    <row r="123" spans="1:18" ht="15" customHeight="1">
      <c r="A123" s="381" t="s">
        <v>76</v>
      </c>
      <c r="B123" s="382"/>
      <c r="C123" s="382"/>
      <c r="D123" s="382"/>
      <c r="E123" s="382"/>
      <c r="F123" s="382"/>
      <c r="G123" s="382"/>
      <c r="H123" s="382"/>
      <c r="I123" s="382"/>
      <c r="J123" s="382"/>
      <c r="K123" s="382"/>
      <c r="L123" s="382"/>
      <c r="M123" s="382"/>
      <c r="N123" s="382"/>
      <c r="O123" s="382"/>
      <c r="P123" s="382"/>
      <c r="Q123" s="382"/>
      <c r="R123" s="383"/>
    </row>
    <row r="124" spans="1:18" ht="15" customHeight="1">
      <c r="A124" s="366" t="s">
        <v>64</v>
      </c>
      <c r="B124" s="367"/>
      <c r="C124" s="367"/>
      <c r="D124" s="367"/>
      <c r="E124" s="367"/>
      <c r="F124" s="367"/>
      <c r="G124" s="367"/>
      <c r="H124" s="367"/>
      <c r="I124" s="367"/>
      <c r="J124" s="367"/>
      <c r="K124" s="367"/>
      <c r="L124" s="367"/>
      <c r="M124" s="367"/>
      <c r="N124" s="367"/>
      <c r="O124" s="367"/>
      <c r="P124" s="367"/>
      <c r="Q124" s="367"/>
      <c r="R124" s="368"/>
    </row>
    <row r="125" spans="1:18" ht="15" customHeight="1">
      <c r="A125" s="366" t="s">
        <v>157</v>
      </c>
      <c r="B125" s="367"/>
      <c r="C125" s="367"/>
      <c r="D125" s="367"/>
      <c r="E125" s="367"/>
      <c r="F125" s="367"/>
      <c r="G125" s="367"/>
      <c r="H125" s="367"/>
      <c r="I125" s="367"/>
      <c r="J125" s="367"/>
      <c r="K125" s="367"/>
      <c r="L125" s="367"/>
      <c r="M125" s="367"/>
      <c r="N125" s="367"/>
      <c r="O125" s="367"/>
      <c r="P125" s="367"/>
      <c r="Q125" s="367"/>
      <c r="R125" s="368"/>
    </row>
    <row r="126" spans="1:18" ht="15" customHeight="1">
      <c r="A126" s="366" t="s">
        <v>77</v>
      </c>
      <c r="B126" s="367"/>
      <c r="C126" s="367"/>
      <c r="D126" s="367"/>
      <c r="E126" s="367"/>
      <c r="F126" s="367"/>
      <c r="G126" s="367"/>
      <c r="H126" s="367"/>
      <c r="I126" s="367"/>
      <c r="J126" s="367"/>
      <c r="K126" s="367"/>
      <c r="L126" s="367"/>
      <c r="M126" s="367"/>
      <c r="N126" s="367"/>
      <c r="O126" s="367"/>
      <c r="P126" s="367"/>
      <c r="Q126" s="367"/>
      <c r="R126" s="368"/>
    </row>
    <row r="127" spans="1:18" ht="15" customHeight="1">
      <c r="A127" s="366" t="s">
        <v>159</v>
      </c>
      <c r="B127" s="367"/>
      <c r="C127" s="367"/>
      <c r="D127" s="367"/>
      <c r="E127" s="367"/>
      <c r="F127" s="367"/>
      <c r="G127" s="367"/>
      <c r="H127" s="367"/>
      <c r="I127" s="367"/>
      <c r="J127" s="367"/>
      <c r="K127" s="367"/>
      <c r="L127" s="367"/>
      <c r="M127" s="367"/>
      <c r="N127" s="367"/>
      <c r="O127" s="367"/>
      <c r="P127" s="367"/>
      <c r="Q127" s="367"/>
      <c r="R127" s="368"/>
    </row>
    <row r="128" spans="1:18" ht="15" customHeight="1">
      <c r="A128" s="366" t="s">
        <v>65</v>
      </c>
      <c r="B128" s="367"/>
      <c r="C128" s="367"/>
      <c r="D128" s="367"/>
      <c r="E128" s="367"/>
      <c r="F128" s="367"/>
      <c r="G128" s="367"/>
      <c r="H128" s="367"/>
      <c r="I128" s="367"/>
      <c r="J128" s="367"/>
      <c r="K128" s="367"/>
      <c r="L128" s="367"/>
      <c r="M128" s="367"/>
      <c r="N128" s="367"/>
      <c r="O128" s="367"/>
      <c r="P128" s="367"/>
      <c r="Q128" s="367"/>
      <c r="R128" s="368"/>
    </row>
    <row r="129" spans="1:18" ht="22.5" customHeight="1">
      <c r="A129" s="366" t="s">
        <v>71</v>
      </c>
      <c r="B129" s="367"/>
      <c r="C129" s="367"/>
      <c r="D129" s="367"/>
      <c r="E129" s="367"/>
      <c r="F129" s="367"/>
      <c r="G129" s="367"/>
      <c r="H129" s="367"/>
      <c r="I129" s="367"/>
      <c r="J129" s="367"/>
      <c r="K129" s="367"/>
      <c r="L129" s="367"/>
      <c r="M129" s="367"/>
      <c r="N129" s="367"/>
      <c r="O129" s="367"/>
      <c r="P129" s="367"/>
      <c r="Q129" s="367"/>
      <c r="R129" s="368"/>
    </row>
    <row r="130" spans="1:18" ht="15" customHeight="1">
      <c r="A130" s="366" t="s">
        <v>66</v>
      </c>
      <c r="B130" s="367"/>
      <c r="C130" s="367"/>
      <c r="D130" s="367"/>
      <c r="E130" s="367"/>
      <c r="F130" s="367"/>
      <c r="G130" s="367"/>
      <c r="H130" s="367"/>
      <c r="I130" s="367"/>
      <c r="J130" s="367"/>
      <c r="K130" s="367"/>
      <c r="L130" s="367"/>
      <c r="M130" s="367"/>
      <c r="N130" s="367"/>
      <c r="O130" s="367"/>
      <c r="P130" s="367"/>
      <c r="Q130" s="367"/>
      <c r="R130" s="368"/>
    </row>
    <row r="131" spans="1:18" ht="15" customHeight="1">
      <c r="A131" s="366" t="s">
        <v>152</v>
      </c>
      <c r="B131" s="367"/>
      <c r="C131" s="367"/>
      <c r="D131" s="367"/>
      <c r="E131" s="367"/>
      <c r="F131" s="367"/>
      <c r="G131" s="367"/>
      <c r="H131" s="367"/>
      <c r="I131" s="367"/>
      <c r="J131" s="367"/>
      <c r="K131" s="367"/>
      <c r="L131" s="367"/>
      <c r="M131" s="367"/>
      <c r="N131" s="367"/>
      <c r="O131" s="367"/>
      <c r="P131" s="367"/>
      <c r="Q131" s="367"/>
      <c r="R131" s="368"/>
    </row>
    <row r="132" spans="1:18" ht="15" customHeight="1">
      <c r="A132" s="366" t="s">
        <v>67</v>
      </c>
      <c r="B132" s="367"/>
      <c r="C132" s="367"/>
      <c r="D132" s="367"/>
      <c r="E132" s="367"/>
      <c r="F132" s="367"/>
      <c r="G132" s="367"/>
      <c r="H132" s="367"/>
      <c r="I132" s="367"/>
      <c r="J132" s="367"/>
      <c r="K132" s="367"/>
      <c r="L132" s="367"/>
      <c r="M132" s="367"/>
      <c r="N132" s="367"/>
      <c r="O132" s="367"/>
      <c r="P132" s="367"/>
      <c r="Q132" s="367"/>
      <c r="R132" s="368"/>
    </row>
    <row r="133" spans="1:18" ht="15.75" customHeight="1">
      <c r="A133" s="366" t="s">
        <v>72</v>
      </c>
      <c r="B133" s="367"/>
      <c r="C133" s="367"/>
      <c r="D133" s="367"/>
      <c r="E133" s="367"/>
      <c r="F133" s="367"/>
      <c r="G133" s="367"/>
      <c r="H133" s="367"/>
      <c r="I133" s="367"/>
      <c r="J133" s="367"/>
      <c r="K133" s="367"/>
      <c r="L133" s="367"/>
      <c r="M133" s="367"/>
      <c r="N133" s="367"/>
      <c r="O133" s="367"/>
      <c r="P133" s="367"/>
      <c r="Q133" s="367"/>
      <c r="R133" s="368"/>
    </row>
    <row r="134" spans="1:18" ht="15.75" customHeight="1" thickBot="1">
      <c r="A134" s="44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379" t="s">
        <v>225</v>
      </c>
      <c r="Q134" s="379"/>
      <c r="R134" s="380"/>
    </row>
  </sheetData>
  <sheetProtection/>
  <autoFilter ref="A6:R134"/>
  <mergeCells count="37">
    <mergeCell ref="Q1:R1"/>
    <mergeCell ref="Q2:R2"/>
    <mergeCell ref="Q3:R3"/>
    <mergeCell ref="Q4:R4"/>
    <mergeCell ref="A5:A6"/>
    <mergeCell ref="B5:B6"/>
    <mergeCell ref="C5:C6"/>
    <mergeCell ref="D5:D6"/>
    <mergeCell ref="E5:E6"/>
    <mergeCell ref="F5:F6"/>
    <mergeCell ref="A118:R118"/>
    <mergeCell ref="A119:R119"/>
    <mergeCell ref="A120:R120"/>
    <mergeCell ref="A121:R121"/>
    <mergeCell ref="A123:R123"/>
    <mergeCell ref="G5:J5"/>
    <mergeCell ref="K5:N5"/>
    <mergeCell ref="O5:P5"/>
    <mergeCell ref="Q5:R5"/>
    <mergeCell ref="A122:Q122"/>
    <mergeCell ref="P134:R134"/>
    <mergeCell ref="A124:R124"/>
    <mergeCell ref="A125:R125"/>
    <mergeCell ref="A126:R126"/>
    <mergeCell ref="A127:R127"/>
    <mergeCell ref="A128:R128"/>
    <mergeCell ref="A129:R129"/>
    <mergeCell ref="D1:O4"/>
    <mergeCell ref="A130:R130"/>
    <mergeCell ref="A131:R131"/>
    <mergeCell ref="A132:R132"/>
    <mergeCell ref="A133:R133"/>
    <mergeCell ref="A109:R109"/>
    <mergeCell ref="A110:R110"/>
    <mergeCell ref="A112:R112"/>
    <mergeCell ref="A117:R117"/>
    <mergeCell ref="A111:R111"/>
  </mergeCells>
  <hyperlinks>
    <hyperlink ref="Q3" r:id="rId1" display="www.tk-road.ru"/>
    <hyperlink ref="Q4" r:id="rId2" display="info@tk-road.ru"/>
  </hyperlinks>
  <printOptions/>
  <pageMargins left="0.7" right="0.7" top="0.75" bottom="0.75" header="0.3" footer="0.3"/>
  <pageSetup horizontalDpi="600" verticalDpi="600" orientation="portrait" paperSize="9" r:id="rId4"/>
  <ignoredErrors>
    <ignoredError sqref="P99:P105 P32:P97 P7:P30" numberStoredAsText="1"/>
    <ignoredError sqref="R32:R96 R7:R30" twoDigitTextYear="1"/>
  </ignoredError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R66"/>
  <sheetViews>
    <sheetView zoomScale="90" zoomScaleNormal="90" zoomScalePageLayoutView="0" workbookViewId="0" topLeftCell="A20">
      <selection activeCell="P66" sqref="P66:R66"/>
    </sheetView>
  </sheetViews>
  <sheetFormatPr defaultColWidth="9.140625" defaultRowHeight="15"/>
  <cols>
    <col min="1" max="1" width="9.140625" style="5" customWidth="1"/>
    <col min="2" max="2" width="14.57421875" style="5" bestFit="1" customWidth="1"/>
    <col min="3" max="3" width="21.57421875" style="5" bestFit="1" customWidth="1"/>
    <col min="4" max="4" width="16.140625" style="5" bestFit="1" customWidth="1"/>
    <col min="5" max="14" width="9.140625" style="5" customWidth="1"/>
    <col min="15" max="15" width="13.00390625" style="5" customWidth="1"/>
    <col min="16" max="16" width="11.8515625" style="5" bestFit="1" customWidth="1"/>
    <col min="17" max="17" width="12.00390625" style="5" bestFit="1" customWidth="1"/>
    <col min="18" max="18" width="11.8515625" style="5" bestFit="1" customWidth="1"/>
    <col min="19" max="16384" width="9.140625" style="5" customWidth="1"/>
  </cols>
  <sheetData>
    <row r="1" spans="1:18" ht="12" customHeight="1">
      <c r="A1" s="1"/>
      <c r="B1" s="2"/>
      <c r="C1" s="2"/>
      <c r="D1" s="363" t="s">
        <v>148</v>
      </c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87" t="s">
        <v>1</v>
      </c>
      <c r="R1" s="388"/>
    </row>
    <row r="2" spans="1:18" ht="12" customHeight="1">
      <c r="A2" s="3"/>
      <c r="B2" s="4"/>
      <c r="C2" s="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89" t="s">
        <v>2</v>
      </c>
      <c r="R2" s="390"/>
    </row>
    <row r="3" spans="1:18" ht="12" customHeight="1">
      <c r="A3" s="3"/>
      <c r="B3" s="4"/>
      <c r="C3" s="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91" t="s">
        <v>3</v>
      </c>
      <c r="R3" s="392"/>
    </row>
    <row r="4" spans="1:18" ht="20.25" customHeight="1" thickBot="1">
      <c r="A4" s="3"/>
      <c r="B4" s="4"/>
      <c r="C4" s="4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91" t="s">
        <v>4</v>
      </c>
      <c r="R4" s="392"/>
    </row>
    <row r="5" spans="1:18" ht="52.5" customHeight="1" thickBot="1">
      <c r="A5" s="393" t="s">
        <v>5</v>
      </c>
      <c r="B5" s="395" t="s">
        <v>6</v>
      </c>
      <c r="C5" s="397" t="s">
        <v>7</v>
      </c>
      <c r="D5" s="399" t="s">
        <v>8</v>
      </c>
      <c r="E5" s="401" t="s">
        <v>9</v>
      </c>
      <c r="F5" s="403" t="s">
        <v>10</v>
      </c>
      <c r="G5" s="384" t="s">
        <v>11</v>
      </c>
      <c r="H5" s="385"/>
      <c r="I5" s="385"/>
      <c r="J5" s="386"/>
      <c r="K5" s="384" t="s">
        <v>12</v>
      </c>
      <c r="L5" s="385"/>
      <c r="M5" s="385"/>
      <c r="N5" s="386"/>
      <c r="O5" s="384" t="s">
        <v>89</v>
      </c>
      <c r="P5" s="386"/>
      <c r="Q5" s="384" t="s">
        <v>90</v>
      </c>
      <c r="R5" s="386"/>
    </row>
    <row r="6" spans="1:18" ht="24.75" thickBot="1">
      <c r="A6" s="394"/>
      <c r="B6" s="396"/>
      <c r="C6" s="398"/>
      <c r="D6" s="407"/>
      <c r="E6" s="402"/>
      <c r="F6" s="404"/>
      <c r="G6" s="63" t="s">
        <v>14</v>
      </c>
      <c r="H6" s="64" t="s">
        <v>15</v>
      </c>
      <c r="I6" s="64" t="s">
        <v>16</v>
      </c>
      <c r="J6" s="65" t="s">
        <v>17</v>
      </c>
      <c r="K6" s="66" t="s">
        <v>18</v>
      </c>
      <c r="L6" s="34" t="s">
        <v>19</v>
      </c>
      <c r="M6" s="34" t="s">
        <v>20</v>
      </c>
      <c r="N6" s="35" t="s">
        <v>21</v>
      </c>
      <c r="O6" s="42" t="s">
        <v>22</v>
      </c>
      <c r="P6" s="43" t="s">
        <v>23</v>
      </c>
      <c r="Q6" s="42" t="s">
        <v>22</v>
      </c>
      <c r="R6" s="43" t="s">
        <v>23</v>
      </c>
    </row>
    <row r="7" spans="1:18" ht="12">
      <c r="A7" s="47" t="s">
        <v>52</v>
      </c>
      <c r="B7" s="9" t="s">
        <v>25</v>
      </c>
      <c r="C7" s="50" t="s">
        <v>26</v>
      </c>
      <c r="D7" s="14" t="s">
        <v>147</v>
      </c>
      <c r="E7" s="57" t="s">
        <v>28</v>
      </c>
      <c r="F7" s="123">
        <v>3000</v>
      </c>
      <c r="G7" s="117">
        <v>34</v>
      </c>
      <c r="H7" s="118">
        <v>32</v>
      </c>
      <c r="I7" s="118">
        <v>31</v>
      </c>
      <c r="J7" s="119">
        <v>29</v>
      </c>
      <c r="K7" s="114">
        <v>8500</v>
      </c>
      <c r="L7" s="111">
        <v>8000</v>
      </c>
      <c r="M7" s="111">
        <v>7750</v>
      </c>
      <c r="N7" s="112">
        <v>7250</v>
      </c>
      <c r="O7" s="89" t="s">
        <v>108</v>
      </c>
      <c r="P7" s="158" t="s">
        <v>108</v>
      </c>
      <c r="Q7" s="89" t="s">
        <v>108</v>
      </c>
      <c r="R7" s="158" t="s">
        <v>108</v>
      </c>
    </row>
    <row r="8" spans="1:18" ht="12">
      <c r="A8" s="47" t="s">
        <v>52</v>
      </c>
      <c r="B8" s="6" t="s">
        <v>25</v>
      </c>
      <c r="C8" s="51" t="s">
        <v>26</v>
      </c>
      <c r="D8" s="15" t="s">
        <v>147</v>
      </c>
      <c r="E8" s="58" t="s">
        <v>29</v>
      </c>
      <c r="F8" s="91">
        <v>3000</v>
      </c>
      <c r="G8" s="94">
        <v>41</v>
      </c>
      <c r="H8" s="83">
        <v>38.5</v>
      </c>
      <c r="I8" s="83">
        <v>37.5</v>
      </c>
      <c r="J8" s="95">
        <v>35</v>
      </c>
      <c r="K8" s="92">
        <v>10250</v>
      </c>
      <c r="L8" s="84">
        <v>9625</v>
      </c>
      <c r="M8" s="84">
        <v>9375</v>
      </c>
      <c r="N8" s="85">
        <v>8750</v>
      </c>
      <c r="O8" s="27" t="s">
        <v>108</v>
      </c>
      <c r="P8" s="148" t="s">
        <v>108</v>
      </c>
      <c r="Q8" s="27" t="s">
        <v>108</v>
      </c>
      <c r="R8" s="148" t="s">
        <v>108</v>
      </c>
    </row>
    <row r="9" spans="1:18" ht="12">
      <c r="A9" s="47" t="s">
        <v>52</v>
      </c>
      <c r="B9" s="6" t="s">
        <v>25</v>
      </c>
      <c r="C9" s="51" t="s">
        <v>26</v>
      </c>
      <c r="D9" s="15" t="s">
        <v>147</v>
      </c>
      <c r="E9" s="58">
        <v>-18</v>
      </c>
      <c r="F9" s="80">
        <v>3000</v>
      </c>
      <c r="G9" s="17">
        <v>43</v>
      </c>
      <c r="H9" s="7">
        <v>40.5</v>
      </c>
      <c r="I9" s="7">
        <v>39</v>
      </c>
      <c r="J9" s="18">
        <v>36</v>
      </c>
      <c r="K9" s="92">
        <v>10750</v>
      </c>
      <c r="L9" s="84">
        <v>10125</v>
      </c>
      <c r="M9" s="84">
        <v>9750</v>
      </c>
      <c r="N9" s="85">
        <v>9000</v>
      </c>
      <c r="O9" s="27" t="s">
        <v>108</v>
      </c>
      <c r="P9" s="148" t="s">
        <v>108</v>
      </c>
      <c r="Q9" s="27" t="s">
        <v>108</v>
      </c>
      <c r="R9" s="148" t="s">
        <v>108</v>
      </c>
    </row>
    <row r="10" spans="1:18" ht="12">
      <c r="A10" s="47" t="s">
        <v>52</v>
      </c>
      <c r="B10" s="6" t="s">
        <v>32</v>
      </c>
      <c r="C10" s="51" t="s">
        <v>33</v>
      </c>
      <c r="D10" s="15" t="s">
        <v>147</v>
      </c>
      <c r="E10" s="58" t="s">
        <v>28</v>
      </c>
      <c r="F10" s="91">
        <v>6000</v>
      </c>
      <c r="G10" s="94">
        <v>44</v>
      </c>
      <c r="H10" s="83">
        <v>41.5</v>
      </c>
      <c r="I10" s="83">
        <v>40.5</v>
      </c>
      <c r="J10" s="95">
        <v>37.5</v>
      </c>
      <c r="K10" s="92">
        <v>11000</v>
      </c>
      <c r="L10" s="84">
        <v>10375</v>
      </c>
      <c r="M10" s="84">
        <v>10125</v>
      </c>
      <c r="N10" s="85">
        <v>9375</v>
      </c>
      <c r="O10" s="27" t="s">
        <v>108</v>
      </c>
      <c r="P10" s="148" t="s">
        <v>108</v>
      </c>
      <c r="Q10" s="27" t="s">
        <v>108</v>
      </c>
      <c r="R10" s="148" t="s">
        <v>108</v>
      </c>
    </row>
    <row r="11" spans="1:18" ht="12">
      <c r="A11" s="47" t="s">
        <v>52</v>
      </c>
      <c r="B11" s="6" t="s">
        <v>32</v>
      </c>
      <c r="C11" s="51" t="s">
        <v>33</v>
      </c>
      <c r="D11" s="15" t="s">
        <v>147</v>
      </c>
      <c r="E11" s="58" t="s">
        <v>29</v>
      </c>
      <c r="F11" s="91">
        <v>6000</v>
      </c>
      <c r="G11" s="94">
        <v>51</v>
      </c>
      <c r="H11" s="83">
        <v>49</v>
      </c>
      <c r="I11" s="83">
        <v>46.5</v>
      </c>
      <c r="J11" s="95">
        <v>43.5</v>
      </c>
      <c r="K11" s="92">
        <v>12750</v>
      </c>
      <c r="L11" s="84">
        <v>12250</v>
      </c>
      <c r="M11" s="84">
        <v>11625</v>
      </c>
      <c r="N11" s="85">
        <v>10875</v>
      </c>
      <c r="O11" s="27" t="s">
        <v>108</v>
      </c>
      <c r="P11" s="148" t="s">
        <v>108</v>
      </c>
      <c r="Q11" s="27" t="s">
        <v>108</v>
      </c>
      <c r="R11" s="148" t="s">
        <v>108</v>
      </c>
    </row>
    <row r="12" spans="1:18" ht="12">
      <c r="A12" s="47" t="s">
        <v>52</v>
      </c>
      <c r="B12" s="6" t="s">
        <v>34</v>
      </c>
      <c r="C12" s="51" t="s">
        <v>34</v>
      </c>
      <c r="D12" s="15" t="s">
        <v>35</v>
      </c>
      <c r="E12" s="58" t="s">
        <v>28</v>
      </c>
      <c r="F12" s="91">
        <v>1500</v>
      </c>
      <c r="G12" s="94">
        <v>25.5</v>
      </c>
      <c r="H12" s="83">
        <v>24</v>
      </c>
      <c r="I12" s="83">
        <v>23</v>
      </c>
      <c r="J12" s="95">
        <v>22</v>
      </c>
      <c r="K12" s="92">
        <v>6375</v>
      </c>
      <c r="L12" s="84">
        <v>6000</v>
      </c>
      <c r="M12" s="84">
        <v>5750</v>
      </c>
      <c r="N12" s="85">
        <v>5500</v>
      </c>
      <c r="O12" s="27" t="s">
        <v>108</v>
      </c>
      <c r="P12" s="148" t="s">
        <v>108</v>
      </c>
      <c r="Q12" s="27" t="s">
        <v>108</v>
      </c>
      <c r="R12" s="148" t="s">
        <v>108</v>
      </c>
    </row>
    <row r="13" spans="1:18" ht="12">
      <c r="A13" s="47" t="s">
        <v>52</v>
      </c>
      <c r="B13" s="6" t="s">
        <v>34</v>
      </c>
      <c r="C13" s="51" t="s">
        <v>34</v>
      </c>
      <c r="D13" s="15" t="s">
        <v>35</v>
      </c>
      <c r="E13" s="58" t="s">
        <v>29</v>
      </c>
      <c r="F13" s="91">
        <v>1500</v>
      </c>
      <c r="G13" s="94">
        <v>29</v>
      </c>
      <c r="H13" s="83">
        <v>28</v>
      </c>
      <c r="I13" s="83">
        <v>26.5</v>
      </c>
      <c r="J13" s="95">
        <v>25</v>
      </c>
      <c r="K13" s="92">
        <v>7250</v>
      </c>
      <c r="L13" s="84">
        <v>7000</v>
      </c>
      <c r="M13" s="84">
        <v>6625</v>
      </c>
      <c r="N13" s="85">
        <v>6250</v>
      </c>
      <c r="O13" s="27" t="s">
        <v>108</v>
      </c>
      <c r="P13" s="148" t="s">
        <v>108</v>
      </c>
      <c r="Q13" s="27" t="s">
        <v>108</v>
      </c>
      <c r="R13" s="148" t="s">
        <v>108</v>
      </c>
    </row>
    <row r="14" spans="1:18" ht="12">
      <c r="A14" s="47" t="s">
        <v>52</v>
      </c>
      <c r="B14" s="6" t="s">
        <v>34</v>
      </c>
      <c r="C14" s="51" t="s">
        <v>34</v>
      </c>
      <c r="D14" s="15" t="s">
        <v>35</v>
      </c>
      <c r="E14" s="58">
        <v>-18</v>
      </c>
      <c r="F14" s="80">
        <v>1500</v>
      </c>
      <c r="G14" s="17">
        <v>30</v>
      </c>
      <c r="H14" s="7">
        <v>29</v>
      </c>
      <c r="I14" s="7">
        <v>28</v>
      </c>
      <c r="J14" s="18">
        <v>26</v>
      </c>
      <c r="K14" s="92">
        <v>7500</v>
      </c>
      <c r="L14" s="84">
        <v>7250</v>
      </c>
      <c r="M14" s="84">
        <v>7000</v>
      </c>
      <c r="N14" s="85">
        <v>6500</v>
      </c>
      <c r="O14" s="27" t="s">
        <v>108</v>
      </c>
      <c r="P14" s="148" t="s">
        <v>108</v>
      </c>
      <c r="Q14" s="27" t="s">
        <v>108</v>
      </c>
      <c r="R14" s="148" t="s">
        <v>108</v>
      </c>
    </row>
    <row r="15" spans="1:18" ht="12">
      <c r="A15" s="47" t="s">
        <v>52</v>
      </c>
      <c r="B15" s="6" t="s">
        <v>25</v>
      </c>
      <c r="C15" s="51" t="s">
        <v>25</v>
      </c>
      <c r="D15" s="15" t="s">
        <v>35</v>
      </c>
      <c r="E15" s="58" t="s">
        <v>28</v>
      </c>
      <c r="F15" s="91">
        <v>1500</v>
      </c>
      <c r="G15" s="94">
        <v>28.5</v>
      </c>
      <c r="H15" s="83">
        <v>27</v>
      </c>
      <c r="I15" s="83">
        <v>26</v>
      </c>
      <c r="J15" s="95">
        <v>24</v>
      </c>
      <c r="K15" s="92">
        <v>7125</v>
      </c>
      <c r="L15" s="84">
        <v>6750</v>
      </c>
      <c r="M15" s="84">
        <v>6500</v>
      </c>
      <c r="N15" s="85">
        <v>6000</v>
      </c>
      <c r="O15" s="27" t="s">
        <v>108</v>
      </c>
      <c r="P15" s="148" t="s">
        <v>108</v>
      </c>
      <c r="Q15" s="27" t="s">
        <v>108</v>
      </c>
      <c r="R15" s="148" t="s">
        <v>108</v>
      </c>
    </row>
    <row r="16" spans="1:18" ht="12">
      <c r="A16" s="47" t="s">
        <v>52</v>
      </c>
      <c r="B16" s="6" t="s">
        <v>25</v>
      </c>
      <c r="C16" s="51" t="s">
        <v>25</v>
      </c>
      <c r="D16" s="15" t="s">
        <v>35</v>
      </c>
      <c r="E16" s="58" t="s">
        <v>29</v>
      </c>
      <c r="F16" s="91">
        <v>1500</v>
      </c>
      <c r="G16" s="94">
        <v>32.5</v>
      </c>
      <c r="H16" s="83">
        <v>31</v>
      </c>
      <c r="I16" s="83">
        <v>29.5</v>
      </c>
      <c r="J16" s="95">
        <v>28</v>
      </c>
      <c r="K16" s="92">
        <v>8125</v>
      </c>
      <c r="L16" s="84">
        <v>7750</v>
      </c>
      <c r="M16" s="84">
        <v>7375</v>
      </c>
      <c r="N16" s="85">
        <v>7000</v>
      </c>
      <c r="O16" s="27" t="s">
        <v>108</v>
      </c>
      <c r="P16" s="148" t="s">
        <v>108</v>
      </c>
      <c r="Q16" s="27" t="s">
        <v>108</v>
      </c>
      <c r="R16" s="148" t="s">
        <v>108</v>
      </c>
    </row>
    <row r="17" spans="1:18" ht="12">
      <c r="A17" s="47" t="s">
        <v>52</v>
      </c>
      <c r="B17" s="6" t="s">
        <v>25</v>
      </c>
      <c r="C17" s="51" t="s">
        <v>25</v>
      </c>
      <c r="D17" s="15" t="s">
        <v>35</v>
      </c>
      <c r="E17" s="58">
        <v>-18</v>
      </c>
      <c r="F17" s="80">
        <v>1500</v>
      </c>
      <c r="G17" s="17">
        <v>34.5</v>
      </c>
      <c r="H17" s="7">
        <v>32.5</v>
      </c>
      <c r="I17" s="7">
        <v>31.5</v>
      </c>
      <c r="J17" s="18">
        <v>29</v>
      </c>
      <c r="K17" s="92">
        <v>8625</v>
      </c>
      <c r="L17" s="84">
        <v>8125</v>
      </c>
      <c r="M17" s="84">
        <v>7875</v>
      </c>
      <c r="N17" s="85">
        <v>7250</v>
      </c>
      <c r="O17" s="27" t="s">
        <v>108</v>
      </c>
      <c r="P17" s="148" t="s">
        <v>108</v>
      </c>
      <c r="Q17" s="27" t="s">
        <v>108</v>
      </c>
      <c r="R17" s="148" t="s">
        <v>108</v>
      </c>
    </row>
    <row r="18" spans="1:18" ht="12">
      <c r="A18" s="47" t="s">
        <v>52</v>
      </c>
      <c r="B18" s="6" t="s">
        <v>32</v>
      </c>
      <c r="C18" s="51" t="s">
        <v>40</v>
      </c>
      <c r="D18" s="15" t="s">
        <v>147</v>
      </c>
      <c r="E18" s="58" t="s">
        <v>28</v>
      </c>
      <c r="F18" s="91">
        <v>6000</v>
      </c>
      <c r="G18" s="94">
        <v>41</v>
      </c>
      <c r="H18" s="83">
        <v>39</v>
      </c>
      <c r="I18" s="83">
        <v>37.5</v>
      </c>
      <c r="J18" s="95">
        <v>35</v>
      </c>
      <c r="K18" s="92">
        <v>10250</v>
      </c>
      <c r="L18" s="84">
        <v>9750</v>
      </c>
      <c r="M18" s="84">
        <v>9375</v>
      </c>
      <c r="N18" s="85">
        <v>8750</v>
      </c>
      <c r="O18" s="27" t="s">
        <v>108</v>
      </c>
      <c r="P18" s="148" t="s">
        <v>108</v>
      </c>
      <c r="Q18" s="27" t="s">
        <v>108</v>
      </c>
      <c r="R18" s="148" t="s">
        <v>108</v>
      </c>
    </row>
    <row r="19" spans="1:18" ht="12">
      <c r="A19" s="47" t="s">
        <v>52</v>
      </c>
      <c r="B19" s="6" t="s">
        <v>32</v>
      </c>
      <c r="C19" s="51" t="s">
        <v>40</v>
      </c>
      <c r="D19" s="15" t="s">
        <v>147</v>
      </c>
      <c r="E19" s="58" t="s">
        <v>29</v>
      </c>
      <c r="F19" s="91">
        <v>6000</v>
      </c>
      <c r="G19" s="94">
        <v>46.5</v>
      </c>
      <c r="H19" s="83">
        <v>44.5</v>
      </c>
      <c r="I19" s="83">
        <v>42</v>
      </c>
      <c r="J19" s="95">
        <v>40</v>
      </c>
      <c r="K19" s="92">
        <v>11625</v>
      </c>
      <c r="L19" s="84">
        <v>11125</v>
      </c>
      <c r="M19" s="84">
        <v>10500</v>
      </c>
      <c r="N19" s="85">
        <v>10000</v>
      </c>
      <c r="O19" s="27" t="s">
        <v>108</v>
      </c>
      <c r="P19" s="148" t="s">
        <v>108</v>
      </c>
      <c r="Q19" s="27" t="s">
        <v>108</v>
      </c>
      <c r="R19" s="148" t="s">
        <v>108</v>
      </c>
    </row>
    <row r="20" spans="1:18" ht="12">
      <c r="A20" s="47" t="s">
        <v>52</v>
      </c>
      <c r="B20" s="6" t="s">
        <v>25</v>
      </c>
      <c r="C20" s="51" t="s">
        <v>42</v>
      </c>
      <c r="D20" s="15" t="s">
        <v>147</v>
      </c>
      <c r="E20" s="58" t="s">
        <v>28</v>
      </c>
      <c r="F20" s="80">
        <v>12000</v>
      </c>
      <c r="G20" s="17">
        <v>73</v>
      </c>
      <c r="H20" s="7">
        <v>69</v>
      </c>
      <c r="I20" s="7">
        <v>66</v>
      </c>
      <c r="J20" s="18">
        <v>62</v>
      </c>
      <c r="K20" s="92">
        <v>18250</v>
      </c>
      <c r="L20" s="84">
        <v>17250</v>
      </c>
      <c r="M20" s="84">
        <v>16500</v>
      </c>
      <c r="N20" s="85">
        <v>15500</v>
      </c>
      <c r="O20" s="27" t="s">
        <v>108</v>
      </c>
      <c r="P20" s="148" t="s">
        <v>108</v>
      </c>
      <c r="Q20" s="27" t="s">
        <v>108</v>
      </c>
      <c r="R20" s="148" t="s">
        <v>108</v>
      </c>
    </row>
    <row r="21" spans="1:18" ht="12">
      <c r="A21" s="47" t="s">
        <v>52</v>
      </c>
      <c r="B21" s="6" t="s">
        <v>25</v>
      </c>
      <c r="C21" s="51" t="s">
        <v>42</v>
      </c>
      <c r="D21" s="15" t="s">
        <v>147</v>
      </c>
      <c r="E21" s="58" t="s">
        <v>29</v>
      </c>
      <c r="F21" s="80">
        <v>12000</v>
      </c>
      <c r="G21" s="17">
        <v>93</v>
      </c>
      <c r="H21" s="7">
        <v>89</v>
      </c>
      <c r="I21" s="7">
        <v>85</v>
      </c>
      <c r="J21" s="18">
        <v>79.5</v>
      </c>
      <c r="K21" s="92">
        <v>23250</v>
      </c>
      <c r="L21" s="84">
        <v>22250</v>
      </c>
      <c r="M21" s="84">
        <v>21250</v>
      </c>
      <c r="N21" s="85">
        <v>19875</v>
      </c>
      <c r="O21" s="27" t="s">
        <v>108</v>
      </c>
      <c r="P21" s="148" t="s">
        <v>108</v>
      </c>
      <c r="Q21" s="27" t="s">
        <v>108</v>
      </c>
      <c r="R21" s="148" t="s">
        <v>108</v>
      </c>
    </row>
    <row r="22" spans="1:18" ht="12">
      <c r="A22" s="47" t="s">
        <v>52</v>
      </c>
      <c r="B22" s="6" t="s">
        <v>25</v>
      </c>
      <c r="C22" s="51" t="s">
        <v>43</v>
      </c>
      <c r="D22" s="15" t="s">
        <v>147</v>
      </c>
      <c r="E22" s="58" t="s">
        <v>28</v>
      </c>
      <c r="F22" s="91">
        <v>3000</v>
      </c>
      <c r="G22" s="94">
        <v>37</v>
      </c>
      <c r="H22" s="83">
        <v>35</v>
      </c>
      <c r="I22" s="83">
        <v>33</v>
      </c>
      <c r="J22" s="95">
        <v>31.5</v>
      </c>
      <c r="K22" s="92">
        <v>9250</v>
      </c>
      <c r="L22" s="84">
        <v>8750</v>
      </c>
      <c r="M22" s="84">
        <v>8250</v>
      </c>
      <c r="N22" s="85">
        <v>7875</v>
      </c>
      <c r="O22" s="27" t="s">
        <v>108</v>
      </c>
      <c r="P22" s="148" t="s">
        <v>108</v>
      </c>
      <c r="Q22" s="27" t="s">
        <v>108</v>
      </c>
      <c r="R22" s="148" t="s">
        <v>108</v>
      </c>
    </row>
    <row r="23" spans="1:18" ht="12">
      <c r="A23" s="47" t="s">
        <v>52</v>
      </c>
      <c r="B23" s="6" t="s">
        <v>25</v>
      </c>
      <c r="C23" s="51" t="s">
        <v>43</v>
      </c>
      <c r="D23" s="15" t="s">
        <v>147</v>
      </c>
      <c r="E23" s="58" t="s">
        <v>29</v>
      </c>
      <c r="F23" s="91">
        <v>3000</v>
      </c>
      <c r="G23" s="94">
        <v>42</v>
      </c>
      <c r="H23" s="83">
        <v>40</v>
      </c>
      <c r="I23" s="83">
        <v>38</v>
      </c>
      <c r="J23" s="95">
        <v>35.5</v>
      </c>
      <c r="K23" s="92">
        <v>10500</v>
      </c>
      <c r="L23" s="84">
        <v>10000</v>
      </c>
      <c r="M23" s="84">
        <v>9500</v>
      </c>
      <c r="N23" s="85">
        <v>8875</v>
      </c>
      <c r="O23" s="27" t="s">
        <v>108</v>
      </c>
      <c r="P23" s="148" t="s">
        <v>108</v>
      </c>
      <c r="Q23" s="27" t="s">
        <v>108</v>
      </c>
      <c r="R23" s="148" t="s">
        <v>108</v>
      </c>
    </row>
    <row r="24" spans="1:18" ht="12">
      <c r="A24" s="47" t="s">
        <v>52</v>
      </c>
      <c r="B24" s="6" t="s">
        <v>25</v>
      </c>
      <c r="C24" s="51" t="s">
        <v>43</v>
      </c>
      <c r="D24" s="15" t="s">
        <v>147</v>
      </c>
      <c r="E24" s="58">
        <v>-18</v>
      </c>
      <c r="F24" s="80">
        <v>3000</v>
      </c>
      <c r="G24" s="17">
        <v>44</v>
      </c>
      <c r="H24" s="7">
        <v>41.5</v>
      </c>
      <c r="I24" s="7">
        <v>40.5</v>
      </c>
      <c r="J24" s="18">
        <v>37.5</v>
      </c>
      <c r="K24" s="92">
        <v>11000</v>
      </c>
      <c r="L24" s="84">
        <v>10375</v>
      </c>
      <c r="M24" s="84">
        <v>10125</v>
      </c>
      <c r="N24" s="85">
        <v>9375</v>
      </c>
      <c r="O24" s="27" t="s">
        <v>108</v>
      </c>
      <c r="P24" s="148" t="s">
        <v>108</v>
      </c>
      <c r="Q24" s="27" t="s">
        <v>108</v>
      </c>
      <c r="R24" s="148" t="s">
        <v>108</v>
      </c>
    </row>
    <row r="25" spans="1:18" ht="12">
      <c r="A25" s="47" t="s">
        <v>52</v>
      </c>
      <c r="B25" s="6" t="s">
        <v>25</v>
      </c>
      <c r="C25" s="51" t="s">
        <v>48</v>
      </c>
      <c r="D25" s="15" t="s">
        <v>147</v>
      </c>
      <c r="E25" s="58" t="s">
        <v>28</v>
      </c>
      <c r="F25" s="80">
        <v>12000</v>
      </c>
      <c r="G25" s="17">
        <v>65</v>
      </c>
      <c r="H25" s="7">
        <v>61.5</v>
      </c>
      <c r="I25" s="7">
        <v>59</v>
      </c>
      <c r="J25" s="18">
        <v>55.5</v>
      </c>
      <c r="K25" s="92">
        <v>16250</v>
      </c>
      <c r="L25" s="84">
        <v>15375</v>
      </c>
      <c r="M25" s="84">
        <v>14750</v>
      </c>
      <c r="N25" s="85">
        <v>13875</v>
      </c>
      <c r="O25" s="27" t="s">
        <v>108</v>
      </c>
      <c r="P25" s="148" t="s">
        <v>108</v>
      </c>
      <c r="Q25" s="27" t="s">
        <v>108</v>
      </c>
      <c r="R25" s="148" t="s">
        <v>108</v>
      </c>
    </row>
    <row r="26" spans="1:18" ht="12">
      <c r="A26" s="47" t="s">
        <v>52</v>
      </c>
      <c r="B26" s="6" t="s">
        <v>25</v>
      </c>
      <c r="C26" s="51" t="s">
        <v>48</v>
      </c>
      <c r="D26" s="15" t="s">
        <v>147</v>
      </c>
      <c r="E26" s="58" t="s">
        <v>29</v>
      </c>
      <c r="F26" s="80">
        <v>12000</v>
      </c>
      <c r="G26" s="17">
        <v>82.5</v>
      </c>
      <c r="H26" s="7">
        <v>78</v>
      </c>
      <c r="I26" s="7">
        <v>74.5</v>
      </c>
      <c r="J26" s="18">
        <v>70</v>
      </c>
      <c r="K26" s="92">
        <v>20625</v>
      </c>
      <c r="L26" s="84">
        <v>19500</v>
      </c>
      <c r="M26" s="84">
        <v>18625</v>
      </c>
      <c r="N26" s="85">
        <v>17500</v>
      </c>
      <c r="O26" s="27" t="s">
        <v>108</v>
      </c>
      <c r="P26" s="148" t="s">
        <v>108</v>
      </c>
      <c r="Q26" s="27" t="s">
        <v>108</v>
      </c>
      <c r="R26" s="148" t="s">
        <v>108</v>
      </c>
    </row>
    <row r="27" spans="1:18" ht="12">
      <c r="A27" s="47" t="s">
        <v>52</v>
      </c>
      <c r="B27" s="6" t="s">
        <v>34</v>
      </c>
      <c r="C27" s="51" t="s">
        <v>83</v>
      </c>
      <c r="D27" s="15" t="s">
        <v>147</v>
      </c>
      <c r="E27" s="58" t="s">
        <v>28</v>
      </c>
      <c r="F27" s="80">
        <v>6000</v>
      </c>
      <c r="G27" s="17">
        <v>48</v>
      </c>
      <c r="H27" s="7">
        <v>48</v>
      </c>
      <c r="I27" s="7">
        <v>47.5</v>
      </c>
      <c r="J27" s="18">
        <v>47.5</v>
      </c>
      <c r="K27" s="92">
        <v>12000</v>
      </c>
      <c r="L27" s="84">
        <v>12000</v>
      </c>
      <c r="M27" s="84">
        <v>11875</v>
      </c>
      <c r="N27" s="85">
        <v>11875</v>
      </c>
      <c r="O27" s="27" t="s">
        <v>108</v>
      </c>
      <c r="P27" s="148" t="s">
        <v>108</v>
      </c>
      <c r="Q27" s="27" t="s">
        <v>108</v>
      </c>
      <c r="R27" s="148" t="s">
        <v>108</v>
      </c>
    </row>
    <row r="28" spans="1:18" ht="12">
      <c r="A28" s="47" t="s">
        <v>52</v>
      </c>
      <c r="B28" s="6" t="s">
        <v>34</v>
      </c>
      <c r="C28" s="51" t="s">
        <v>83</v>
      </c>
      <c r="D28" s="15" t="s">
        <v>147</v>
      </c>
      <c r="E28" s="58" t="s">
        <v>29</v>
      </c>
      <c r="F28" s="80">
        <v>6000</v>
      </c>
      <c r="G28" s="17">
        <v>47</v>
      </c>
      <c r="H28" s="7">
        <v>47</v>
      </c>
      <c r="I28" s="7">
        <v>46.5</v>
      </c>
      <c r="J28" s="18">
        <v>47</v>
      </c>
      <c r="K28" s="92">
        <v>11750</v>
      </c>
      <c r="L28" s="84">
        <v>11750</v>
      </c>
      <c r="M28" s="84">
        <v>11625</v>
      </c>
      <c r="N28" s="85">
        <v>11750</v>
      </c>
      <c r="O28" s="27" t="s">
        <v>108</v>
      </c>
      <c r="P28" s="148" t="s">
        <v>108</v>
      </c>
      <c r="Q28" s="27" t="s">
        <v>108</v>
      </c>
      <c r="R28" s="148" t="s">
        <v>108</v>
      </c>
    </row>
    <row r="29" spans="1:18" ht="12">
      <c r="A29" s="47" t="s">
        <v>52</v>
      </c>
      <c r="B29" s="6" t="s">
        <v>25</v>
      </c>
      <c r="C29" s="51" t="s">
        <v>53</v>
      </c>
      <c r="D29" s="15" t="s">
        <v>147</v>
      </c>
      <c r="E29" s="58" t="s">
        <v>28</v>
      </c>
      <c r="F29" s="91">
        <v>3000</v>
      </c>
      <c r="G29" s="94">
        <v>35</v>
      </c>
      <c r="H29" s="83">
        <v>33</v>
      </c>
      <c r="I29" s="83">
        <v>32</v>
      </c>
      <c r="J29" s="95">
        <v>29.5</v>
      </c>
      <c r="K29" s="92">
        <v>8750</v>
      </c>
      <c r="L29" s="84">
        <v>8250</v>
      </c>
      <c r="M29" s="84">
        <v>8000</v>
      </c>
      <c r="N29" s="85">
        <v>7375</v>
      </c>
      <c r="O29" s="27" t="s">
        <v>108</v>
      </c>
      <c r="P29" s="148" t="s">
        <v>108</v>
      </c>
      <c r="Q29" s="27" t="s">
        <v>108</v>
      </c>
      <c r="R29" s="148" t="s">
        <v>108</v>
      </c>
    </row>
    <row r="30" spans="1:18" ht="12">
      <c r="A30" s="47" t="s">
        <v>52</v>
      </c>
      <c r="B30" s="6" t="s">
        <v>25</v>
      </c>
      <c r="C30" s="51" t="s">
        <v>53</v>
      </c>
      <c r="D30" s="15" t="s">
        <v>147</v>
      </c>
      <c r="E30" s="58" t="s">
        <v>29</v>
      </c>
      <c r="F30" s="91">
        <v>3000</v>
      </c>
      <c r="G30" s="94">
        <v>40.5</v>
      </c>
      <c r="H30" s="83">
        <v>38.5</v>
      </c>
      <c r="I30" s="83">
        <v>37</v>
      </c>
      <c r="J30" s="95">
        <v>34.5</v>
      </c>
      <c r="K30" s="92">
        <v>10125</v>
      </c>
      <c r="L30" s="84">
        <v>9625</v>
      </c>
      <c r="M30" s="84">
        <v>9250</v>
      </c>
      <c r="N30" s="85">
        <v>8625</v>
      </c>
      <c r="O30" s="27" t="s">
        <v>108</v>
      </c>
      <c r="P30" s="148" t="s">
        <v>108</v>
      </c>
      <c r="Q30" s="27" t="s">
        <v>108</v>
      </c>
      <c r="R30" s="148" t="s">
        <v>108</v>
      </c>
    </row>
    <row r="31" spans="1:18" ht="12">
      <c r="A31" s="47" t="s">
        <v>52</v>
      </c>
      <c r="B31" s="6" t="s">
        <v>25</v>
      </c>
      <c r="C31" s="51" t="s">
        <v>53</v>
      </c>
      <c r="D31" s="15" t="s">
        <v>147</v>
      </c>
      <c r="E31" s="58">
        <v>-18</v>
      </c>
      <c r="F31" s="80">
        <v>3000</v>
      </c>
      <c r="G31" s="17">
        <v>42</v>
      </c>
      <c r="H31" s="7">
        <v>40.5</v>
      </c>
      <c r="I31" s="7">
        <v>38.5</v>
      </c>
      <c r="J31" s="18">
        <v>36</v>
      </c>
      <c r="K31" s="92">
        <v>10500</v>
      </c>
      <c r="L31" s="84">
        <v>10125</v>
      </c>
      <c r="M31" s="84">
        <v>9625</v>
      </c>
      <c r="N31" s="85">
        <v>9000</v>
      </c>
      <c r="O31" s="27" t="s">
        <v>108</v>
      </c>
      <c r="P31" s="148" t="s">
        <v>108</v>
      </c>
      <c r="Q31" s="27" t="s">
        <v>108</v>
      </c>
      <c r="R31" s="148" t="s">
        <v>108</v>
      </c>
    </row>
    <row r="32" spans="1:18" ht="12">
      <c r="A32" s="47" t="s">
        <v>52</v>
      </c>
      <c r="B32" s="6" t="s">
        <v>32</v>
      </c>
      <c r="C32" s="51" t="s">
        <v>32</v>
      </c>
      <c r="D32" s="15" t="s">
        <v>35</v>
      </c>
      <c r="E32" s="58" t="s">
        <v>28</v>
      </c>
      <c r="F32" s="91">
        <v>1500</v>
      </c>
      <c r="G32" s="94">
        <v>26.5</v>
      </c>
      <c r="H32" s="83">
        <v>25.5</v>
      </c>
      <c r="I32" s="83">
        <v>25</v>
      </c>
      <c r="J32" s="95">
        <v>23</v>
      </c>
      <c r="K32" s="92">
        <v>6625</v>
      </c>
      <c r="L32" s="84">
        <v>6375</v>
      </c>
      <c r="M32" s="84">
        <v>6250</v>
      </c>
      <c r="N32" s="85">
        <v>5750</v>
      </c>
      <c r="O32" s="27" t="s">
        <v>108</v>
      </c>
      <c r="P32" s="148" t="s">
        <v>108</v>
      </c>
      <c r="Q32" s="27" t="s">
        <v>108</v>
      </c>
      <c r="R32" s="148" t="s">
        <v>108</v>
      </c>
    </row>
    <row r="33" spans="1:18" ht="12">
      <c r="A33" s="47" t="s">
        <v>52</v>
      </c>
      <c r="B33" s="6" t="s">
        <v>32</v>
      </c>
      <c r="C33" s="51" t="s">
        <v>32</v>
      </c>
      <c r="D33" s="15" t="s">
        <v>35</v>
      </c>
      <c r="E33" s="58" t="s">
        <v>29</v>
      </c>
      <c r="F33" s="91">
        <v>1500</v>
      </c>
      <c r="G33" s="94">
        <v>31</v>
      </c>
      <c r="H33" s="83">
        <v>29.5</v>
      </c>
      <c r="I33" s="83">
        <v>28.5</v>
      </c>
      <c r="J33" s="95">
        <v>26.5</v>
      </c>
      <c r="K33" s="92">
        <v>7750</v>
      </c>
      <c r="L33" s="84">
        <v>7375</v>
      </c>
      <c r="M33" s="84">
        <v>7125</v>
      </c>
      <c r="N33" s="85">
        <v>6625</v>
      </c>
      <c r="O33" s="27" t="s">
        <v>108</v>
      </c>
      <c r="P33" s="148" t="s">
        <v>108</v>
      </c>
      <c r="Q33" s="27" t="s">
        <v>108</v>
      </c>
      <c r="R33" s="148" t="s">
        <v>108</v>
      </c>
    </row>
    <row r="34" spans="1:18" ht="12">
      <c r="A34" s="47" t="s">
        <v>52</v>
      </c>
      <c r="B34" s="6" t="s">
        <v>32</v>
      </c>
      <c r="C34" s="51" t="s">
        <v>32</v>
      </c>
      <c r="D34" s="15" t="s">
        <v>35</v>
      </c>
      <c r="E34" s="58">
        <v>-18</v>
      </c>
      <c r="F34" s="80">
        <v>1500</v>
      </c>
      <c r="G34" s="17">
        <v>32.5</v>
      </c>
      <c r="H34" s="7">
        <v>31</v>
      </c>
      <c r="I34" s="7">
        <v>29.5</v>
      </c>
      <c r="J34" s="18">
        <v>28</v>
      </c>
      <c r="K34" s="92">
        <v>8125</v>
      </c>
      <c r="L34" s="84">
        <v>7750</v>
      </c>
      <c r="M34" s="84">
        <v>7375</v>
      </c>
      <c r="N34" s="85">
        <v>7000</v>
      </c>
      <c r="O34" s="27" t="s">
        <v>108</v>
      </c>
      <c r="P34" s="148" t="s">
        <v>108</v>
      </c>
      <c r="Q34" s="27" t="s">
        <v>108</v>
      </c>
      <c r="R34" s="148" t="s">
        <v>108</v>
      </c>
    </row>
    <row r="35" spans="1:18" ht="12">
      <c r="A35" s="47" t="s">
        <v>52</v>
      </c>
      <c r="B35" s="6" t="s">
        <v>56</v>
      </c>
      <c r="C35" s="51" t="s">
        <v>56</v>
      </c>
      <c r="D35" s="15" t="s">
        <v>35</v>
      </c>
      <c r="E35" s="58" t="s">
        <v>28</v>
      </c>
      <c r="F35" s="91">
        <v>1500</v>
      </c>
      <c r="G35" s="94">
        <v>10.5</v>
      </c>
      <c r="H35" s="83">
        <v>10.5</v>
      </c>
      <c r="I35" s="83">
        <v>10</v>
      </c>
      <c r="J35" s="95">
        <v>9</v>
      </c>
      <c r="K35" s="92">
        <v>2625</v>
      </c>
      <c r="L35" s="84">
        <v>2625</v>
      </c>
      <c r="M35" s="84">
        <v>2500</v>
      </c>
      <c r="N35" s="85">
        <v>2250</v>
      </c>
      <c r="O35" s="27" t="s">
        <v>108</v>
      </c>
      <c r="P35" s="148" t="s">
        <v>108</v>
      </c>
      <c r="Q35" s="27" t="s">
        <v>108</v>
      </c>
      <c r="R35" s="148" t="s">
        <v>108</v>
      </c>
    </row>
    <row r="36" spans="1:18" ht="12">
      <c r="A36" s="47" t="s">
        <v>52</v>
      </c>
      <c r="B36" s="6" t="s">
        <v>56</v>
      </c>
      <c r="C36" s="51" t="s">
        <v>56</v>
      </c>
      <c r="D36" s="15" t="s">
        <v>35</v>
      </c>
      <c r="E36" s="58" t="s">
        <v>29</v>
      </c>
      <c r="F36" s="91">
        <v>1500</v>
      </c>
      <c r="G36" s="94">
        <v>12</v>
      </c>
      <c r="H36" s="83">
        <v>11.5</v>
      </c>
      <c r="I36" s="83">
        <v>11</v>
      </c>
      <c r="J36" s="95">
        <v>10.5</v>
      </c>
      <c r="K36" s="92">
        <v>3000</v>
      </c>
      <c r="L36" s="84">
        <v>2875</v>
      </c>
      <c r="M36" s="84">
        <v>2750</v>
      </c>
      <c r="N36" s="85">
        <v>2625</v>
      </c>
      <c r="O36" s="27" t="s">
        <v>108</v>
      </c>
      <c r="P36" s="148" t="s">
        <v>108</v>
      </c>
      <c r="Q36" s="27" t="s">
        <v>108</v>
      </c>
      <c r="R36" s="148" t="s">
        <v>108</v>
      </c>
    </row>
    <row r="37" spans="1:18" ht="12">
      <c r="A37" s="47" t="s">
        <v>52</v>
      </c>
      <c r="B37" s="6" t="s">
        <v>56</v>
      </c>
      <c r="C37" s="51" t="s">
        <v>56</v>
      </c>
      <c r="D37" s="15" t="s">
        <v>35</v>
      </c>
      <c r="E37" s="58">
        <v>-18</v>
      </c>
      <c r="F37" s="80">
        <v>1500</v>
      </c>
      <c r="G37" s="17">
        <v>13</v>
      </c>
      <c r="H37" s="7">
        <v>12</v>
      </c>
      <c r="I37" s="7">
        <v>12</v>
      </c>
      <c r="J37" s="18">
        <v>11</v>
      </c>
      <c r="K37" s="92">
        <v>3250</v>
      </c>
      <c r="L37" s="84">
        <v>3000</v>
      </c>
      <c r="M37" s="84">
        <v>3000</v>
      </c>
      <c r="N37" s="85">
        <v>2750</v>
      </c>
      <c r="O37" s="27" t="s">
        <v>108</v>
      </c>
      <c r="P37" s="148" t="s">
        <v>108</v>
      </c>
      <c r="Q37" s="27" t="s">
        <v>108</v>
      </c>
      <c r="R37" s="148" t="s">
        <v>108</v>
      </c>
    </row>
    <row r="38" spans="1:18" ht="12">
      <c r="A38" s="47" t="s">
        <v>52</v>
      </c>
      <c r="B38" s="6" t="s">
        <v>32</v>
      </c>
      <c r="C38" s="51" t="s">
        <v>57</v>
      </c>
      <c r="D38" s="15" t="s">
        <v>147</v>
      </c>
      <c r="E38" s="58" t="s">
        <v>28</v>
      </c>
      <c r="F38" s="91">
        <v>6000</v>
      </c>
      <c r="G38" s="94">
        <v>68.5</v>
      </c>
      <c r="H38" s="83">
        <v>65.5</v>
      </c>
      <c r="I38" s="83">
        <v>62.5</v>
      </c>
      <c r="J38" s="95">
        <v>58.5</v>
      </c>
      <c r="K38" s="92">
        <v>19180</v>
      </c>
      <c r="L38" s="84">
        <v>18340</v>
      </c>
      <c r="M38" s="84">
        <v>17500</v>
      </c>
      <c r="N38" s="85">
        <v>16380</v>
      </c>
      <c r="O38" s="27" t="s">
        <v>108</v>
      </c>
      <c r="P38" s="148" t="s">
        <v>108</v>
      </c>
      <c r="Q38" s="27" t="s">
        <v>108</v>
      </c>
      <c r="R38" s="148" t="s">
        <v>108</v>
      </c>
    </row>
    <row r="39" spans="1:18" ht="12">
      <c r="A39" s="47" t="s">
        <v>52</v>
      </c>
      <c r="B39" s="6" t="s">
        <v>32</v>
      </c>
      <c r="C39" s="51" t="s">
        <v>57</v>
      </c>
      <c r="D39" s="15" t="s">
        <v>147</v>
      </c>
      <c r="E39" s="58" t="s">
        <v>29</v>
      </c>
      <c r="F39" s="91">
        <v>6000</v>
      </c>
      <c r="G39" s="94">
        <v>80.5</v>
      </c>
      <c r="H39" s="83">
        <v>76.5</v>
      </c>
      <c r="I39" s="83">
        <v>73.5</v>
      </c>
      <c r="J39" s="95">
        <v>68.5</v>
      </c>
      <c r="K39" s="92">
        <v>22540</v>
      </c>
      <c r="L39" s="84">
        <v>21420</v>
      </c>
      <c r="M39" s="84">
        <v>20580</v>
      </c>
      <c r="N39" s="85">
        <v>19180</v>
      </c>
      <c r="O39" s="27" t="s">
        <v>108</v>
      </c>
      <c r="P39" s="148" t="s">
        <v>108</v>
      </c>
      <c r="Q39" s="27" t="s">
        <v>108</v>
      </c>
      <c r="R39" s="148" t="s">
        <v>108</v>
      </c>
    </row>
    <row r="40" spans="1:18" ht="12.75" thickBot="1">
      <c r="A40" s="47" t="s">
        <v>52</v>
      </c>
      <c r="B40" s="13" t="s">
        <v>32</v>
      </c>
      <c r="C40" s="52" t="s">
        <v>57</v>
      </c>
      <c r="D40" s="16" t="s">
        <v>147</v>
      </c>
      <c r="E40" s="59">
        <v>-18</v>
      </c>
      <c r="F40" s="82">
        <v>6000</v>
      </c>
      <c r="G40" s="19">
        <v>84</v>
      </c>
      <c r="H40" s="20">
        <v>80</v>
      </c>
      <c r="I40" s="20">
        <v>77</v>
      </c>
      <c r="J40" s="21">
        <v>71.5</v>
      </c>
      <c r="K40" s="93">
        <v>23520</v>
      </c>
      <c r="L40" s="87">
        <v>22400</v>
      </c>
      <c r="M40" s="87">
        <v>21560</v>
      </c>
      <c r="N40" s="88">
        <v>20020</v>
      </c>
      <c r="O40" s="159" t="s">
        <v>108</v>
      </c>
      <c r="P40" s="160" t="s">
        <v>108</v>
      </c>
      <c r="Q40" s="159" t="s">
        <v>108</v>
      </c>
      <c r="R40" s="160" t="s">
        <v>108</v>
      </c>
    </row>
    <row r="41" spans="1:18" ht="12">
      <c r="A41" s="369" t="s">
        <v>59</v>
      </c>
      <c r="B41" s="370"/>
      <c r="C41" s="370"/>
      <c r="D41" s="370"/>
      <c r="E41" s="370"/>
      <c r="F41" s="371"/>
      <c r="G41" s="371"/>
      <c r="H41" s="371"/>
      <c r="I41" s="371"/>
      <c r="J41" s="371"/>
      <c r="K41" s="371"/>
      <c r="L41" s="371"/>
      <c r="M41" s="371"/>
      <c r="N41" s="371"/>
      <c r="O41" s="370"/>
      <c r="P41" s="370"/>
      <c r="Q41" s="370"/>
      <c r="R41" s="372"/>
    </row>
    <row r="42" spans="1:18" ht="5.25" customHeight="1">
      <c r="A42" s="373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5"/>
    </row>
    <row r="43" spans="1:18" ht="12">
      <c r="A43" s="373" t="s">
        <v>158</v>
      </c>
      <c r="B43" s="374"/>
      <c r="C43" s="374"/>
      <c r="D43" s="374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5"/>
    </row>
    <row r="44" spans="1:18" ht="15" customHeight="1">
      <c r="A44" s="376" t="s">
        <v>61</v>
      </c>
      <c r="B44" s="377"/>
      <c r="C44" s="377"/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8"/>
    </row>
    <row r="45" spans="1:18" ht="12">
      <c r="A45" s="313" t="s">
        <v>70</v>
      </c>
      <c r="B45" s="314"/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5"/>
    </row>
    <row r="46" spans="1:18" ht="12">
      <c r="A46" s="313" t="s">
        <v>68</v>
      </c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5"/>
    </row>
    <row r="47" spans="1:18" ht="12">
      <c r="A47" s="313" t="s">
        <v>69</v>
      </c>
      <c r="B47" s="314"/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5"/>
    </row>
    <row r="48" spans="1:18" ht="12">
      <c r="A48" s="316" t="s">
        <v>62</v>
      </c>
      <c r="B48" s="317"/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9"/>
    </row>
    <row r="49" spans="1:18" ht="21.75" customHeight="1">
      <c r="A49" s="366" t="s">
        <v>223</v>
      </c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8"/>
    </row>
    <row r="50" spans="1:18" ht="15" customHeight="1">
      <c r="A50" s="366" t="s">
        <v>63</v>
      </c>
      <c r="B50" s="367"/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8"/>
    </row>
    <row r="51" spans="1:18" ht="15" customHeight="1">
      <c r="A51" s="366" t="s">
        <v>73</v>
      </c>
      <c r="B51" s="367"/>
      <c r="C51" s="367"/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7"/>
      <c r="Q51" s="367"/>
      <c r="R51" s="368"/>
    </row>
    <row r="52" spans="1:18" ht="15" customHeight="1">
      <c r="A52" s="366" t="s">
        <v>74</v>
      </c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8"/>
    </row>
    <row r="53" spans="1:18" ht="15" customHeight="1">
      <c r="A53" s="366" t="s">
        <v>75</v>
      </c>
      <c r="B53" s="367"/>
      <c r="C53" s="367"/>
      <c r="D53" s="367"/>
      <c r="E53" s="367"/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7"/>
      <c r="Q53" s="367"/>
      <c r="R53" s="368"/>
    </row>
    <row r="54" spans="1:18" ht="15" customHeight="1">
      <c r="A54" s="366" t="s">
        <v>149</v>
      </c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20"/>
    </row>
    <row r="55" spans="1:18" ht="15" customHeight="1">
      <c r="A55" s="381" t="s">
        <v>76</v>
      </c>
      <c r="B55" s="382"/>
      <c r="C55" s="382"/>
      <c r="D55" s="382"/>
      <c r="E55" s="382"/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3"/>
    </row>
    <row r="56" spans="1:18" ht="15" customHeight="1">
      <c r="A56" s="366" t="s">
        <v>64</v>
      </c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  <c r="R56" s="368"/>
    </row>
    <row r="57" spans="1:18" ht="15" customHeight="1">
      <c r="A57" s="366" t="s">
        <v>157</v>
      </c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8"/>
    </row>
    <row r="58" spans="1:18" ht="15" customHeight="1">
      <c r="A58" s="366" t="s">
        <v>77</v>
      </c>
      <c r="B58" s="367"/>
      <c r="C58" s="367"/>
      <c r="D58" s="367"/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67"/>
      <c r="R58" s="368"/>
    </row>
    <row r="59" spans="1:18" ht="15" customHeight="1">
      <c r="A59" s="366" t="s">
        <v>159</v>
      </c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8"/>
    </row>
    <row r="60" spans="1:18" ht="15" customHeight="1">
      <c r="A60" s="366" t="s">
        <v>65</v>
      </c>
      <c r="B60" s="367"/>
      <c r="C60" s="367"/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8"/>
    </row>
    <row r="61" spans="1:18" ht="22.5" customHeight="1">
      <c r="A61" s="366" t="s">
        <v>71</v>
      </c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  <c r="R61" s="368"/>
    </row>
    <row r="62" spans="1:18" ht="15" customHeight="1">
      <c r="A62" s="366" t="s">
        <v>66</v>
      </c>
      <c r="B62" s="367"/>
      <c r="C62" s="367"/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  <c r="R62" s="368"/>
    </row>
    <row r="63" spans="1:18" ht="15" customHeight="1">
      <c r="A63" s="366" t="s">
        <v>152</v>
      </c>
      <c r="B63" s="367"/>
      <c r="C63" s="367"/>
      <c r="D63" s="367"/>
      <c r="E63" s="367"/>
      <c r="F63" s="367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67"/>
      <c r="R63" s="368"/>
    </row>
    <row r="64" spans="1:18" ht="15" customHeight="1">
      <c r="A64" s="366" t="s">
        <v>67</v>
      </c>
      <c r="B64" s="367"/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8"/>
    </row>
    <row r="65" spans="1:18" ht="15.75" customHeight="1">
      <c r="A65" s="366" t="s">
        <v>72</v>
      </c>
      <c r="B65" s="367"/>
      <c r="C65" s="367"/>
      <c r="D65" s="367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Q65" s="367"/>
      <c r="R65" s="368"/>
    </row>
    <row r="66" spans="1:18" ht="15.75" customHeight="1" thickBot="1">
      <c r="A66" s="44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379" t="s">
        <v>225</v>
      </c>
      <c r="Q66" s="379"/>
      <c r="R66" s="380"/>
    </row>
  </sheetData>
  <sheetProtection/>
  <autoFilter ref="A6:R66"/>
  <mergeCells count="37">
    <mergeCell ref="P66:R66"/>
    <mergeCell ref="A60:R60"/>
    <mergeCell ref="A61:R61"/>
    <mergeCell ref="A62:R62"/>
    <mergeCell ref="A63:R63"/>
    <mergeCell ref="A64:R64"/>
    <mergeCell ref="A65:R65"/>
    <mergeCell ref="A53:R53"/>
    <mergeCell ref="A55:R55"/>
    <mergeCell ref="A56:R56"/>
    <mergeCell ref="A57:R57"/>
    <mergeCell ref="A58:R58"/>
    <mergeCell ref="A59:R59"/>
    <mergeCell ref="A54:Q54"/>
    <mergeCell ref="A42:R42"/>
    <mergeCell ref="A44:R44"/>
    <mergeCell ref="A49:R49"/>
    <mergeCell ref="A50:R50"/>
    <mergeCell ref="A51:R51"/>
    <mergeCell ref="A52:R52"/>
    <mergeCell ref="A43:R43"/>
    <mergeCell ref="F5:F6"/>
    <mergeCell ref="G5:J5"/>
    <mergeCell ref="K5:N5"/>
    <mergeCell ref="O5:P5"/>
    <mergeCell ref="Q5:R5"/>
    <mergeCell ref="A41:R41"/>
    <mergeCell ref="D1:P4"/>
    <mergeCell ref="Q1:R1"/>
    <mergeCell ref="Q2:R2"/>
    <mergeCell ref="Q3:R3"/>
    <mergeCell ref="Q4:R4"/>
    <mergeCell ref="A5:A6"/>
    <mergeCell ref="B5:B6"/>
    <mergeCell ref="C5:C6"/>
    <mergeCell ref="D5:D6"/>
    <mergeCell ref="E5:E6"/>
  </mergeCells>
  <hyperlinks>
    <hyperlink ref="Q3" r:id="rId1" display="www.tk-road.ru"/>
    <hyperlink ref="Q4" r:id="rId2" display="info@tk-road.ru"/>
  </hyperlinks>
  <printOptions/>
  <pageMargins left="0.7" right="0.7" top="0.75" bottom="0.75" header="0.3" footer="0.3"/>
  <pageSetup orientation="portrait" paperSize="9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R59"/>
  <sheetViews>
    <sheetView zoomScale="90" zoomScaleNormal="90" zoomScalePageLayoutView="0" workbookViewId="0" topLeftCell="A16">
      <selection activeCell="P59" sqref="P59:R59"/>
    </sheetView>
  </sheetViews>
  <sheetFormatPr defaultColWidth="9.140625" defaultRowHeight="15"/>
  <cols>
    <col min="1" max="1" width="9.140625" style="5" customWidth="1"/>
    <col min="2" max="2" width="14.57421875" style="5" bestFit="1" customWidth="1"/>
    <col min="3" max="3" width="21.57421875" style="5" bestFit="1" customWidth="1"/>
    <col min="4" max="4" width="16.140625" style="5" bestFit="1" customWidth="1"/>
    <col min="5" max="14" width="9.140625" style="5" customWidth="1"/>
    <col min="15" max="15" width="13.00390625" style="5" customWidth="1"/>
    <col min="16" max="16" width="11.8515625" style="5" bestFit="1" customWidth="1"/>
    <col min="17" max="17" width="12.00390625" style="5" bestFit="1" customWidth="1"/>
    <col min="18" max="18" width="11.8515625" style="5" bestFit="1" customWidth="1"/>
    <col min="19" max="16384" width="9.140625" style="5" customWidth="1"/>
  </cols>
  <sheetData>
    <row r="1" spans="1:18" ht="12">
      <c r="A1" s="1"/>
      <c r="B1" s="2"/>
      <c r="C1" s="2"/>
      <c r="D1" s="2"/>
      <c r="E1" s="363" t="s">
        <v>0</v>
      </c>
      <c r="F1" s="363"/>
      <c r="G1" s="363"/>
      <c r="H1" s="363"/>
      <c r="I1" s="363"/>
      <c r="J1" s="363"/>
      <c r="K1" s="363"/>
      <c r="L1" s="363"/>
      <c r="M1" s="363"/>
      <c r="N1" s="363"/>
      <c r="O1" s="2"/>
      <c r="P1" s="2"/>
      <c r="Q1" s="387" t="s">
        <v>1</v>
      </c>
      <c r="R1" s="388"/>
    </row>
    <row r="2" spans="1:18" ht="12">
      <c r="A2" s="3"/>
      <c r="B2" s="4"/>
      <c r="C2" s="4"/>
      <c r="D2" s="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4"/>
      <c r="P2" s="4"/>
      <c r="Q2" s="389" t="s">
        <v>2</v>
      </c>
      <c r="R2" s="390"/>
    </row>
    <row r="3" spans="1:18" ht="12">
      <c r="A3" s="3"/>
      <c r="B3" s="4"/>
      <c r="C3" s="4"/>
      <c r="D3" s="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4"/>
      <c r="P3" s="4"/>
      <c r="Q3" s="391" t="s">
        <v>3</v>
      </c>
      <c r="R3" s="392"/>
    </row>
    <row r="4" spans="1:18" ht="19.5" customHeight="1" thickBot="1">
      <c r="A4" s="3"/>
      <c r="B4" s="4"/>
      <c r="C4" s="4"/>
      <c r="D4" s="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4"/>
      <c r="P4" s="4"/>
      <c r="Q4" s="391" t="s">
        <v>4</v>
      </c>
      <c r="R4" s="392"/>
    </row>
    <row r="5" spans="1:18" ht="52.5" customHeight="1" thickBot="1">
      <c r="A5" s="393" t="s">
        <v>5</v>
      </c>
      <c r="B5" s="395" t="s">
        <v>6</v>
      </c>
      <c r="C5" s="397" t="s">
        <v>7</v>
      </c>
      <c r="D5" s="399" t="s">
        <v>8</v>
      </c>
      <c r="E5" s="401" t="s">
        <v>9</v>
      </c>
      <c r="F5" s="403" t="s">
        <v>10</v>
      </c>
      <c r="G5" s="384" t="s">
        <v>11</v>
      </c>
      <c r="H5" s="385"/>
      <c r="I5" s="385"/>
      <c r="J5" s="386"/>
      <c r="K5" s="384" t="s">
        <v>12</v>
      </c>
      <c r="L5" s="385"/>
      <c r="M5" s="385"/>
      <c r="N5" s="386"/>
      <c r="O5" s="384" t="s">
        <v>89</v>
      </c>
      <c r="P5" s="386"/>
      <c r="Q5" s="384" t="s">
        <v>90</v>
      </c>
      <c r="R5" s="386"/>
    </row>
    <row r="6" spans="1:18" ht="24.75" thickBot="1">
      <c r="A6" s="408"/>
      <c r="B6" s="409"/>
      <c r="C6" s="410"/>
      <c r="D6" s="400"/>
      <c r="E6" s="411"/>
      <c r="F6" s="404"/>
      <c r="G6" s="63" t="s">
        <v>14</v>
      </c>
      <c r="H6" s="64" t="s">
        <v>15</v>
      </c>
      <c r="I6" s="64" t="s">
        <v>16</v>
      </c>
      <c r="J6" s="65" t="s">
        <v>17</v>
      </c>
      <c r="K6" s="66" t="s">
        <v>18</v>
      </c>
      <c r="L6" s="34" t="s">
        <v>19</v>
      </c>
      <c r="M6" s="34" t="s">
        <v>20</v>
      </c>
      <c r="N6" s="35" t="s">
        <v>21</v>
      </c>
      <c r="O6" s="75" t="s">
        <v>22</v>
      </c>
      <c r="P6" s="76" t="s">
        <v>23</v>
      </c>
      <c r="Q6" s="75" t="s">
        <v>22</v>
      </c>
      <c r="R6" s="76" t="s">
        <v>23</v>
      </c>
    </row>
    <row r="7" spans="1:18" ht="12">
      <c r="A7" s="55" t="s">
        <v>56</v>
      </c>
      <c r="B7" s="124" t="s">
        <v>25</v>
      </c>
      <c r="C7" s="127" t="s">
        <v>26</v>
      </c>
      <c r="D7" s="71" t="s">
        <v>147</v>
      </c>
      <c r="E7" s="71" t="s">
        <v>28</v>
      </c>
      <c r="F7" s="128">
        <v>3000</v>
      </c>
      <c r="G7" s="117">
        <v>28</v>
      </c>
      <c r="H7" s="118">
        <v>26.5</v>
      </c>
      <c r="I7" s="118">
        <v>25.5</v>
      </c>
      <c r="J7" s="119">
        <v>23.5</v>
      </c>
      <c r="K7" s="120">
        <v>7000</v>
      </c>
      <c r="L7" s="111">
        <v>6625</v>
      </c>
      <c r="M7" s="111">
        <v>6375</v>
      </c>
      <c r="N7" s="147">
        <v>5875</v>
      </c>
      <c r="O7" s="89" t="s">
        <v>108</v>
      </c>
      <c r="P7" s="161" t="s">
        <v>108</v>
      </c>
      <c r="Q7" s="78" t="s">
        <v>108</v>
      </c>
      <c r="R7" s="161" t="s">
        <v>108</v>
      </c>
    </row>
    <row r="8" spans="1:18" ht="12">
      <c r="A8" s="125" t="s">
        <v>56</v>
      </c>
      <c r="B8" s="6" t="s">
        <v>25</v>
      </c>
      <c r="C8" s="51" t="s">
        <v>26</v>
      </c>
      <c r="D8" s="15" t="s">
        <v>147</v>
      </c>
      <c r="E8" s="15" t="s">
        <v>29</v>
      </c>
      <c r="F8" s="113">
        <v>3000</v>
      </c>
      <c r="G8" s="94">
        <v>34</v>
      </c>
      <c r="H8" s="83">
        <v>32</v>
      </c>
      <c r="I8" s="83">
        <v>31</v>
      </c>
      <c r="J8" s="95">
        <v>28.5</v>
      </c>
      <c r="K8" s="121">
        <v>8500</v>
      </c>
      <c r="L8" s="84">
        <v>8000</v>
      </c>
      <c r="M8" s="84">
        <v>7750</v>
      </c>
      <c r="N8" s="145">
        <v>7125</v>
      </c>
      <c r="O8" s="29" t="s">
        <v>108</v>
      </c>
      <c r="P8" s="31" t="s">
        <v>108</v>
      </c>
      <c r="Q8" s="61" t="s">
        <v>108</v>
      </c>
      <c r="R8" s="31" t="s">
        <v>108</v>
      </c>
    </row>
    <row r="9" spans="1:18" ht="12">
      <c r="A9" s="125" t="s">
        <v>56</v>
      </c>
      <c r="B9" s="6" t="s">
        <v>25</v>
      </c>
      <c r="C9" s="51" t="s">
        <v>26</v>
      </c>
      <c r="D9" s="15" t="s">
        <v>147</v>
      </c>
      <c r="E9" s="15">
        <v>-18</v>
      </c>
      <c r="F9" s="113">
        <v>3000</v>
      </c>
      <c r="G9" s="94">
        <v>35.5</v>
      </c>
      <c r="H9" s="83">
        <v>34</v>
      </c>
      <c r="I9" s="83">
        <v>32</v>
      </c>
      <c r="J9" s="95">
        <v>30</v>
      </c>
      <c r="K9" s="121">
        <v>8875</v>
      </c>
      <c r="L9" s="84">
        <v>8500</v>
      </c>
      <c r="M9" s="84">
        <v>8000</v>
      </c>
      <c r="N9" s="145">
        <v>7500</v>
      </c>
      <c r="O9" s="29" t="s">
        <v>108</v>
      </c>
      <c r="P9" s="31" t="s">
        <v>108</v>
      </c>
      <c r="Q9" s="61" t="s">
        <v>108</v>
      </c>
      <c r="R9" s="31" t="s">
        <v>108</v>
      </c>
    </row>
    <row r="10" spans="1:18" ht="12">
      <c r="A10" s="125" t="s">
        <v>56</v>
      </c>
      <c r="B10" s="6" t="s">
        <v>34</v>
      </c>
      <c r="C10" s="51" t="s">
        <v>34</v>
      </c>
      <c r="D10" s="15" t="s">
        <v>35</v>
      </c>
      <c r="E10" s="15" t="s">
        <v>28</v>
      </c>
      <c r="F10" s="113">
        <v>1500</v>
      </c>
      <c r="G10" s="94">
        <v>17.5</v>
      </c>
      <c r="H10" s="83">
        <v>17</v>
      </c>
      <c r="I10" s="83">
        <v>16</v>
      </c>
      <c r="J10" s="95">
        <v>15</v>
      </c>
      <c r="K10" s="121">
        <v>4375</v>
      </c>
      <c r="L10" s="84">
        <v>4250</v>
      </c>
      <c r="M10" s="84">
        <v>4000</v>
      </c>
      <c r="N10" s="145">
        <v>3750</v>
      </c>
      <c r="O10" s="29" t="s">
        <v>108</v>
      </c>
      <c r="P10" s="31" t="s">
        <v>108</v>
      </c>
      <c r="Q10" s="61" t="s">
        <v>108</v>
      </c>
      <c r="R10" s="31" t="s">
        <v>108</v>
      </c>
    </row>
    <row r="11" spans="1:18" ht="12">
      <c r="A11" s="125" t="s">
        <v>56</v>
      </c>
      <c r="B11" s="6" t="s">
        <v>34</v>
      </c>
      <c r="C11" s="51" t="s">
        <v>34</v>
      </c>
      <c r="D11" s="15" t="s">
        <v>35</v>
      </c>
      <c r="E11" s="15" t="s">
        <v>29</v>
      </c>
      <c r="F11" s="113">
        <v>1500</v>
      </c>
      <c r="G11" s="94">
        <v>20</v>
      </c>
      <c r="H11" s="83">
        <v>19.5</v>
      </c>
      <c r="I11" s="83">
        <v>18</v>
      </c>
      <c r="J11" s="95">
        <v>17</v>
      </c>
      <c r="K11" s="121">
        <v>5000</v>
      </c>
      <c r="L11" s="84">
        <v>4875</v>
      </c>
      <c r="M11" s="84">
        <v>4500</v>
      </c>
      <c r="N11" s="145">
        <v>4250</v>
      </c>
      <c r="O11" s="29" t="s">
        <v>108</v>
      </c>
      <c r="P11" s="31" t="s">
        <v>108</v>
      </c>
      <c r="Q11" s="61" t="s">
        <v>108</v>
      </c>
      <c r="R11" s="31" t="s">
        <v>108</v>
      </c>
    </row>
    <row r="12" spans="1:18" ht="12">
      <c r="A12" s="125" t="s">
        <v>56</v>
      </c>
      <c r="B12" s="6" t="s">
        <v>34</v>
      </c>
      <c r="C12" s="51" t="s">
        <v>34</v>
      </c>
      <c r="D12" s="15" t="s">
        <v>35</v>
      </c>
      <c r="E12" s="15">
        <v>-18</v>
      </c>
      <c r="F12" s="113">
        <v>1500</v>
      </c>
      <c r="G12" s="94">
        <v>21</v>
      </c>
      <c r="H12" s="83">
        <v>20</v>
      </c>
      <c r="I12" s="83">
        <v>19.5</v>
      </c>
      <c r="J12" s="95">
        <v>18</v>
      </c>
      <c r="K12" s="121">
        <v>5250</v>
      </c>
      <c r="L12" s="84">
        <v>5000</v>
      </c>
      <c r="M12" s="84">
        <v>4875</v>
      </c>
      <c r="N12" s="145">
        <v>4500</v>
      </c>
      <c r="O12" s="29" t="s">
        <v>108</v>
      </c>
      <c r="P12" s="31" t="s">
        <v>108</v>
      </c>
      <c r="Q12" s="61" t="s">
        <v>108</v>
      </c>
      <c r="R12" s="31" t="s">
        <v>108</v>
      </c>
    </row>
    <row r="13" spans="1:18" ht="12">
      <c r="A13" s="125" t="s">
        <v>56</v>
      </c>
      <c r="B13" s="6" t="s">
        <v>25</v>
      </c>
      <c r="C13" s="51" t="s">
        <v>25</v>
      </c>
      <c r="D13" s="15" t="s">
        <v>35</v>
      </c>
      <c r="E13" s="15" t="s">
        <v>28</v>
      </c>
      <c r="F13" s="113">
        <v>1500</v>
      </c>
      <c r="G13" s="94">
        <v>22.5</v>
      </c>
      <c r="H13" s="83">
        <v>21</v>
      </c>
      <c r="I13" s="83">
        <v>20</v>
      </c>
      <c r="J13" s="95">
        <v>19</v>
      </c>
      <c r="K13" s="121">
        <v>5625</v>
      </c>
      <c r="L13" s="84">
        <v>5250</v>
      </c>
      <c r="M13" s="84">
        <v>5000</v>
      </c>
      <c r="N13" s="145">
        <v>4750</v>
      </c>
      <c r="O13" s="29" t="s">
        <v>108</v>
      </c>
      <c r="P13" s="31" t="s">
        <v>108</v>
      </c>
      <c r="Q13" s="61" t="s">
        <v>108</v>
      </c>
      <c r="R13" s="31" t="s">
        <v>108</v>
      </c>
    </row>
    <row r="14" spans="1:18" ht="12">
      <c r="A14" s="125" t="s">
        <v>56</v>
      </c>
      <c r="B14" s="6" t="s">
        <v>25</v>
      </c>
      <c r="C14" s="51" t="s">
        <v>25</v>
      </c>
      <c r="D14" s="15" t="s">
        <v>35</v>
      </c>
      <c r="E14" s="15" t="s">
        <v>29</v>
      </c>
      <c r="F14" s="113">
        <v>1500</v>
      </c>
      <c r="G14" s="94">
        <v>25.5</v>
      </c>
      <c r="H14" s="83">
        <v>24</v>
      </c>
      <c r="I14" s="83">
        <v>23</v>
      </c>
      <c r="J14" s="95">
        <v>22</v>
      </c>
      <c r="K14" s="121">
        <v>6375</v>
      </c>
      <c r="L14" s="84">
        <v>6000</v>
      </c>
      <c r="M14" s="84">
        <v>5750</v>
      </c>
      <c r="N14" s="145">
        <v>5500</v>
      </c>
      <c r="O14" s="29" t="s">
        <v>108</v>
      </c>
      <c r="P14" s="31" t="s">
        <v>108</v>
      </c>
      <c r="Q14" s="61" t="s">
        <v>108</v>
      </c>
      <c r="R14" s="31" t="s">
        <v>108</v>
      </c>
    </row>
    <row r="15" spans="1:18" ht="12">
      <c r="A15" s="125" t="s">
        <v>56</v>
      </c>
      <c r="B15" s="6" t="s">
        <v>25</v>
      </c>
      <c r="C15" s="51" t="s">
        <v>25</v>
      </c>
      <c r="D15" s="15" t="s">
        <v>35</v>
      </c>
      <c r="E15" s="15">
        <v>-18</v>
      </c>
      <c r="F15" s="113">
        <v>1500</v>
      </c>
      <c r="G15" s="94">
        <v>26.5</v>
      </c>
      <c r="H15" s="83">
        <v>25.5</v>
      </c>
      <c r="I15" s="83">
        <v>24</v>
      </c>
      <c r="J15" s="95">
        <v>23</v>
      </c>
      <c r="K15" s="121">
        <v>6625</v>
      </c>
      <c r="L15" s="84">
        <v>6375</v>
      </c>
      <c r="M15" s="84">
        <v>6000</v>
      </c>
      <c r="N15" s="145">
        <v>5750</v>
      </c>
      <c r="O15" s="29" t="s">
        <v>108</v>
      </c>
      <c r="P15" s="31" t="s">
        <v>108</v>
      </c>
      <c r="Q15" s="61" t="s">
        <v>108</v>
      </c>
      <c r="R15" s="31" t="s">
        <v>108</v>
      </c>
    </row>
    <row r="16" spans="1:18" ht="12">
      <c r="A16" s="125" t="s">
        <v>56</v>
      </c>
      <c r="B16" s="6" t="s">
        <v>25</v>
      </c>
      <c r="C16" s="51" t="s">
        <v>42</v>
      </c>
      <c r="D16" s="15" t="s">
        <v>147</v>
      </c>
      <c r="E16" s="15" t="s">
        <v>28</v>
      </c>
      <c r="F16" s="113">
        <v>12000</v>
      </c>
      <c r="G16" s="94">
        <v>66</v>
      </c>
      <c r="H16" s="83">
        <v>63</v>
      </c>
      <c r="I16" s="83">
        <v>60</v>
      </c>
      <c r="J16" s="95">
        <v>56.5</v>
      </c>
      <c r="K16" s="121">
        <v>16500</v>
      </c>
      <c r="L16" s="84">
        <v>15750</v>
      </c>
      <c r="M16" s="84">
        <v>15000</v>
      </c>
      <c r="N16" s="145">
        <v>14125</v>
      </c>
      <c r="O16" s="29" t="s">
        <v>108</v>
      </c>
      <c r="P16" s="31" t="s">
        <v>108</v>
      </c>
      <c r="Q16" s="61" t="s">
        <v>108</v>
      </c>
      <c r="R16" s="31" t="s">
        <v>108</v>
      </c>
    </row>
    <row r="17" spans="1:18" ht="12">
      <c r="A17" s="125" t="s">
        <v>56</v>
      </c>
      <c r="B17" s="6" t="s">
        <v>25</v>
      </c>
      <c r="C17" s="51" t="s">
        <v>42</v>
      </c>
      <c r="D17" s="15" t="s">
        <v>147</v>
      </c>
      <c r="E17" s="15" t="s">
        <v>29</v>
      </c>
      <c r="F17" s="113">
        <v>12000</v>
      </c>
      <c r="G17" s="94">
        <v>86</v>
      </c>
      <c r="H17" s="83">
        <v>82</v>
      </c>
      <c r="I17" s="83">
        <v>78</v>
      </c>
      <c r="J17" s="95">
        <v>73.5</v>
      </c>
      <c r="K17" s="121">
        <v>21500</v>
      </c>
      <c r="L17" s="84">
        <v>20500</v>
      </c>
      <c r="M17" s="84">
        <v>19500</v>
      </c>
      <c r="N17" s="145">
        <v>18375</v>
      </c>
      <c r="O17" s="29" t="s">
        <v>108</v>
      </c>
      <c r="P17" s="31" t="s">
        <v>108</v>
      </c>
      <c r="Q17" s="61" t="s">
        <v>108</v>
      </c>
      <c r="R17" s="31" t="s">
        <v>108</v>
      </c>
    </row>
    <row r="18" spans="1:18" ht="12">
      <c r="A18" s="125" t="s">
        <v>56</v>
      </c>
      <c r="B18" s="6" t="s">
        <v>25</v>
      </c>
      <c r="C18" s="51" t="s">
        <v>43</v>
      </c>
      <c r="D18" s="15" t="s">
        <v>147</v>
      </c>
      <c r="E18" s="15" t="s">
        <v>28</v>
      </c>
      <c r="F18" s="113">
        <v>3000</v>
      </c>
      <c r="G18" s="94">
        <v>30</v>
      </c>
      <c r="H18" s="83">
        <v>29</v>
      </c>
      <c r="I18" s="83">
        <v>28</v>
      </c>
      <c r="J18" s="95">
        <v>26</v>
      </c>
      <c r="K18" s="121">
        <v>7500</v>
      </c>
      <c r="L18" s="84">
        <v>7250</v>
      </c>
      <c r="M18" s="84">
        <v>7000</v>
      </c>
      <c r="N18" s="145">
        <v>6500</v>
      </c>
      <c r="O18" s="29" t="s">
        <v>108</v>
      </c>
      <c r="P18" s="31" t="s">
        <v>108</v>
      </c>
      <c r="Q18" s="61" t="s">
        <v>108</v>
      </c>
      <c r="R18" s="31" t="s">
        <v>108</v>
      </c>
    </row>
    <row r="19" spans="1:18" ht="12">
      <c r="A19" s="125" t="s">
        <v>56</v>
      </c>
      <c r="B19" s="6" t="s">
        <v>25</v>
      </c>
      <c r="C19" s="51" t="s">
        <v>43</v>
      </c>
      <c r="D19" s="15" t="s">
        <v>147</v>
      </c>
      <c r="E19" s="15" t="s">
        <v>29</v>
      </c>
      <c r="F19" s="113">
        <v>3000</v>
      </c>
      <c r="G19" s="94">
        <v>35</v>
      </c>
      <c r="H19" s="83">
        <v>33</v>
      </c>
      <c r="I19" s="83">
        <v>31.5</v>
      </c>
      <c r="J19" s="95">
        <v>29.5</v>
      </c>
      <c r="K19" s="121">
        <v>8750</v>
      </c>
      <c r="L19" s="84">
        <v>8250</v>
      </c>
      <c r="M19" s="84">
        <v>7875</v>
      </c>
      <c r="N19" s="145">
        <v>7375</v>
      </c>
      <c r="O19" s="29" t="s">
        <v>108</v>
      </c>
      <c r="P19" s="31" t="s">
        <v>108</v>
      </c>
      <c r="Q19" s="61" t="s">
        <v>108</v>
      </c>
      <c r="R19" s="31" t="s">
        <v>108</v>
      </c>
    </row>
    <row r="20" spans="1:18" ht="12">
      <c r="A20" s="125" t="s">
        <v>56</v>
      </c>
      <c r="B20" s="6" t="s">
        <v>25</v>
      </c>
      <c r="C20" s="51" t="s">
        <v>43</v>
      </c>
      <c r="D20" s="15" t="s">
        <v>147</v>
      </c>
      <c r="E20" s="15">
        <v>-18</v>
      </c>
      <c r="F20" s="113">
        <v>3000</v>
      </c>
      <c r="G20" s="94">
        <v>36</v>
      </c>
      <c r="H20" s="83">
        <v>35</v>
      </c>
      <c r="I20" s="83">
        <v>33</v>
      </c>
      <c r="J20" s="95">
        <v>31.5</v>
      </c>
      <c r="K20" s="121">
        <v>9000</v>
      </c>
      <c r="L20" s="84">
        <v>8750</v>
      </c>
      <c r="M20" s="84">
        <v>8250</v>
      </c>
      <c r="N20" s="145">
        <v>7875</v>
      </c>
      <c r="O20" s="29" t="s">
        <v>108</v>
      </c>
      <c r="P20" s="31" t="s">
        <v>108</v>
      </c>
      <c r="Q20" s="61" t="s">
        <v>108</v>
      </c>
      <c r="R20" s="31" t="s">
        <v>108</v>
      </c>
    </row>
    <row r="21" spans="1:18" ht="12">
      <c r="A21" s="125" t="s">
        <v>56</v>
      </c>
      <c r="B21" s="6" t="s">
        <v>25</v>
      </c>
      <c r="C21" s="51" t="s">
        <v>48</v>
      </c>
      <c r="D21" s="15" t="s">
        <v>147</v>
      </c>
      <c r="E21" s="15" t="s">
        <v>28</v>
      </c>
      <c r="F21" s="113">
        <v>12000</v>
      </c>
      <c r="G21" s="94">
        <v>58.5</v>
      </c>
      <c r="H21" s="83">
        <v>55.5</v>
      </c>
      <c r="I21" s="83">
        <v>53.5</v>
      </c>
      <c r="J21" s="95">
        <v>50</v>
      </c>
      <c r="K21" s="121">
        <v>14625</v>
      </c>
      <c r="L21" s="84">
        <v>13875</v>
      </c>
      <c r="M21" s="84">
        <v>13375</v>
      </c>
      <c r="N21" s="145">
        <v>12500</v>
      </c>
      <c r="O21" s="29" t="s">
        <v>108</v>
      </c>
      <c r="P21" s="31" t="s">
        <v>108</v>
      </c>
      <c r="Q21" s="61" t="s">
        <v>108</v>
      </c>
      <c r="R21" s="31" t="s">
        <v>108</v>
      </c>
    </row>
    <row r="22" spans="1:18" ht="12">
      <c r="A22" s="125" t="s">
        <v>56</v>
      </c>
      <c r="B22" s="6" t="s">
        <v>25</v>
      </c>
      <c r="C22" s="51" t="s">
        <v>48</v>
      </c>
      <c r="D22" s="15" t="s">
        <v>147</v>
      </c>
      <c r="E22" s="15" t="s">
        <v>29</v>
      </c>
      <c r="F22" s="113">
        <v>12000</v>
      </c>
      <c r="G22" s="94">
        <v>75</v>
      </c>
      <c r="H22" s="83">
        <v>71</v>
      </c>
      <c r="I22" s="83">
        <v>68</v>
      </c>
      <c r="J22" s="95">
        <v>64</v>
      </c>
      <c r="K22" s="121">
        <v>18750</v>
      </c>
      <c r="L22" s="84">
        <v>17750</v>
      </c>
      <c r="M22" s="84">
        <v>17000</v>
      </c>
      <c r="N22" s="145">
        <v>16000</v>
      </c>
      <c r="O22" s="29" t="s">
        <v>108</v>
      </c>
      <c r="P22" s="31" t="s">
        <v>108</v>
      </c>
      <c r="Q22" s="61" t="s">
        <v>108</v>
      </c>
      <c r="R22" s="31" t="s">
        <v>108</v>
      </c>
    </row>
    <row r="23" spans="1:18" ht="12">
      <c r="A23" s="125" t="s">
        <v>56</v>
      </c>
      <c r="B23" s="6" t="s">
        <v>34</v>
      </c>
      <c r="C23" s="51" t="s">
        <v>83</v>
      </c>
      <c r="D23" s="15" t="s">
        <v>147</v>
      </c>
      <c r="E23" s="15" t="s">
        <v>28</v>
      </c>
      <c r="F23" s="113">
        <v>6000</v>
      </c>
      <c r="G23" s="94">
        <v>41</v>
      </c>
      <c r="H23" s="83">
        <v>40.5</v>
      </c>
      <c r="I23" s="83">
        <v>40.5</v>
      </c>
      <c r="J23" s="95">
        <v>40.5</v>
      </c>
      <c r="K23" s="121">
        <v>10250</v>
      </c>
      <c r="L23" s="84">
        <v>10125</v>
      </c>
      <c r="M23" s="84">
        <v>10125</v>
      </c>
      <c r="N23" s="145">
        <v>10125</v>
      </c>
      <c r="O23" s="29" t="s">
        <v>108</v>
      </c>
      <c r="P23" s="31" t="s">
        <v>108</v>
      </c>
      <c r="Q23" s="61" t="s">
        <v>108</v>
      </c>
      <c r="R23" s="31" t="s">
        <v>108</v>
      </c>
    </row>
    <row r="24" spans="1:18" ht="12">
      <c r="A24" s="125" t="s">
        <v>56</v>
      </c>
      <c r="B24" s="6" t="s">
        <v>34</v>
      </c>
      <c r="C24" s="51" t="s">
        <v>83</v>
      </c>
      <c r="D24" s="15" t="s">
        <v>147</v>
      </c>
      <c r="E24" s="15" t="s">
        <v>29</v>
      </c>
      <c r="F24" s="113">
        <v>6000</v>
      </c>
      <c r="G24" s="94">
        <v>39</v>
      </c>
      <c r="H24" s="83">
        <v>38.5</v>
      </c>
      <c r="I24" s="83">
        <v>38.5</v>
      </c>
      <c r="J24" s="95">
        <v>38</v>
      </c>
      <c r="K24" s="121">
        <v>9750</v>
      </c>
      <c r="L24" s="84">
        <v>9625</v>
      </c>
      <c r="M24" s="84">
        <v>9625</v>
      </c>
      <c r="N24" s="145">
        <v>9500</v>
      </c>
      <c r="O24" s="29" t="s">
        <v>108</v>
      </c>
      <c r="P24" s="31" t="s">
        <v>108</v>
      </c>
      <c r="Q24" s="61" t="s">
        <v>108</v>
      </c>
      <c r="R24" s="31" t="s">
        <v>108</v>
      </c>
    </row>
    <row r="25" spans="1:18" ht="12">
      <c r="A25" s="125" t="s">
        <v>56</v>
      </c>
      <c r="B25" s="6" t="s">
        <v>25</v>
      </c>
      <c r="C25" s="51" t="s">
        <v>53</v>
      </c>
      <c r="D25" s="15" t="s">
        <v>147</v>
      </c>
      <c r="E25" s="15" t="s">
        <v>28</v>
      </c>
      <c r="F25" s="113">
        <v>3000</v>
      </c>
      <c r="G25" s="94">
        <v>29</v>
      </c>
      <c r="H25" s="83">
        <v>27</v>
      </c>
      <c r="I25" s="83">
        <v>26</v>
      </c>
      <c r="J25" s="95">
        <v>25</v>
      </c>
      <c r="K25" s="121">
        <v>7250</v>
      </c>
      <c r="L25" s="84">
        <v>6750</v>
      </c>
      <c r="M25" s="84">
        <v>6500</v>
      </c>
      <c r="N25" s="145">
        <v>6250</v>
      </c>
      <c r="O25" s="29" t="s">
        <v>108</v>
      </c>
      <c r="P25" s="31" t="s">
        <v>108</v>
      </c>
      <c r="Q25" s="61" t="s">
        <v>108</v>
      </c>
      <c r="R25" s="31" t="s">
        <v>108</v>
      </c>
    </row>
    <row r="26" spans="1:18" ht="12">
      <c r="A26" s="125" t="s">
        <v>56</v>
      </c>
      <c r="B26" s="6" t="s">
        <v>25</v>
      </c>
      <c r="C26" s="51" t="s">
        <v>53</v>
      </c>
      <c r="D26" s="15" t="s">
        <v>147</v>
      </c>
      <c r="E26" s="15" t="s">
        <v>29</v>
      </c>
      <c r="F26" s="113">
        <v>3000</v>
      </c>
      <c r="G26" s="94">
        <v>33</v>
      </c>
      <c r="H26" s="83">
        <v>31.5</v>
      </c>
      <c r="I26" s="83">
        <v>30</v>
      </c>
      <c r="J26" s="95">
        <v>28.5</v>
      </c>
      <c r="K26" s="121">
        <v>8250</v>
      </c>
      <c r="L26" s="84">
        <v>7875</v>
      </c>
      <c r="M26" s="84">
        <v>7500</v>
      </c>
      <c r="N26" s="145">
        <v>7125</v>
      </c>
      <c r="O26" s="29" t="s">
        <v>108</v>
      </c>
      <c r="P26" s="31" t="s">
        <v>108</v>
      </c>
      <c r="Q26" s="61" t="s">
        <v>108</v>
      </c>
      <c r="R26" s="31" t="s">
        <v>108</v>
      </c>
    </row>
    <row r="27" spans="1:18" ht="12">
      <c r="A27" s="125" t="s">
        <v>56</v>
      </c>
      <c r="B27" s="6" t="s">
        <v>25</v>
      </c>
      <c r="C27" s="51" t="s">
        <v>53</v>
      </c>
      <c r="D27" s="15" t="s">
        <v>147</v>
      </c>
      <c r="E27" s="15">
        <v>-18</v>
      </c>
      <c r="F27" s="113">
        <v>3000</v>
      </c>
      <c r="G27" s="94">
        <v>35</v>
      </c>
      <c r="H27" s="83">
        <v>33</v>
      </c>
      <c r="I27" s="83">
        <v>32</v>
      </c>
      <c r="J27" s="95">
        <v>29.5</v>
      </c>
      <c r="K27" s="121">
        <v>8750</v>
      </c>
      <c r="L27" s="84">
        <v>8250</v>
      </c>
      <c r="M27" s="84">
        <v>8000</v>
      </c>
      <c r="N27" s="145">
        <v>7375</v>
      </c>
      <c r="O27" s="29" t="s">
        <v>108</v>
      </c>
      <c r="P27" s="31" t="s">
        <v>108</v>
      </c>
      <c r="Q27" s="61" t="s">
        <v>108</v>
      </c>
      <c r="R27" s="31" t="s">
        <v>108</v>
      </c>
    </row>
    <row r="28" spans="1:18" ht="12">
      <c r="A28" s="125" t="s">
        <v>56</v>
      </c>
      <c r="B28" s="6" t="s">
        <v>32</v>
      </c>
      <c r="C28" s="51" t="s">
        <v>32</v>
      </c>
      <c r="D28" s="15" t="s">
        <v>35</v>
      </c>
      <c r="E28" s="15" t="s">
        <v>28</v>
      </c>
      <c r="F28" s="113">
        <v>1500</v>
      </c>
      <c r="G28" s="94">
        <v>20.5</v>
      </c>
      <c r="H28" s="83">
        <v>19.5</v>
      </c>
      <c r="I28" s="83">
        <v>19</v>
      </c>
      <c r="J28" s="95">
        <v>17.5</v>
      </c>
      <c r="K28" s="121">
        <v>5125</v>
      </c>
      <c r="L28" s="84">
        <v>4875</v>
      </c>
      <c r="M28" s="84">
        <v>4750</v>
      </c>
      <c r="N28" s="145">
        <v>4375</v>
      </c>
      <c r="O28" s="29" t="s">
        <v>108</v>
      </c>
      <c r="P28" s="31" t="s">
        <v>108</v>
      </c>
      <c r="Q28" s="61" t="s">
        <v>108</v>
      </c>
      <c r="R28" s="31" t="s">
        <v>108</v>
      </c>
    </row>
    <row r="29" spans="1:18" ht="12">
      <c r="A29" s="125" t="s">
        <v>56</v>
      </c>
      <c r="B29" s="6" t="s">
        <v>32</v>
      </c>
      <c r="C29" s="51" t="s">
        <v>32</v>
      </c>
      <c r="D29" s="15" t="s">
        <v>35</v>
      </c>
      <c r="E29" s="15" t="s">
        <v>29</v>
      </c>
      <c r="F29" s="113">
        <v>1500</v>
      </c>
      <c r="G29" s="94">
        <v>23.5</v>
      </c>
      <c r="H29" s="83">
        <v>22.5</v>
      </c>
      <c r="I29" s="83">
        <v>22</v>
      </c>
      <c r="J29" s="95">
        <v>20</v>
      </c>
      <c r="K29" s="121">
        <v>5875</v>
      </c>
      <c r="L29" s="84">
        <v>5625</v>
      </c>
      <c r="M29" s="84">
        <v>5500</v>
      </c>
      <c r="N29" s="145">
        <v>5000</v>
      </c>
      <c r="O29" s="29" t="s">
        <v>108</v>
      </c>
      <c r="P29" s="31" t="s">
        <v>108</v>
      </c>
      <c r="Q29" s="61" t="s">
        <v>108</v>
      </c>
      <c r="R29" s="31" t="s">
        <v>108</v>
      </c>
    </row>
    <row r="30" spans="1:18" ht="12">
      <c r="A30" s="125" t="s">
        <v>56</v>
      </c>
      <c r="B30" s="6" t="s">
        <v>32</v>
      </c>
      <c r="C30" s="51" t="s">
        <v>32</v>
      </c>
      <c r="D30" s="15" t="s">
        <v>35</v>
      </c>
      <c r="E30" s="15">
        <v>-18</v>
      </c>
      <c r="F30" s="113">
        <v>1500</v>
      </c>
      <c r="G30" s="94">
        <v>25</v>
      </c>
      <c r="H30" s="83">
        <v>23.5</v>
      </c>
      <c r="I30" s="83">
        <v>22.5</v>
      </c>
      <c r="J30" s="95">
        <v>21</v>
      </c>
      <c r="K30" s="121">
        <v>6250</v>
      </c>
      <c r="L30" s="84">
        <v>5875</v>
      </c>
      <c r="M30" s="84">
        <v>5625</v>
      </c>
      <c r="N30" s="145">
        <v>5250</v>
      </c>
      <c r="O30" s="29" t="s">
        <v>108</v>
      </c>
      <c r="P30" s="31" t="s">
        <v>108</v>
      </c>
      <c r="Q30" s="61" t="s">
        <v>108</v>
      </c>
      <c r="R30" s="31" t="s">
        <v>108</v>
      </c>
    </row>
    <row r="31" spans="1:18" ht="12">
      <c r="A31" s="125" t="s">
        <v>56</v>
      </c>
      <c r="B31" s="6" t="s">
        <v>32</v>
      </c>
      <c r="C31" s="51" t="s">
        <v>57</v>
      </c>
      <c r="D31" s="15" t="s">
        <v>147</v>
      </c>
      <c r="E31" s="15" t="s">
        <v>28</v>
      </c>
      <c r="F31" s="113">
        <v>6000</v>
      </c>
      <c r="G31" s="94">
        <v>62.5</v>
      </c>
      <c r="H31" s="83">
        <v>59.5</v>
      </c>
      <c r="I31" s="83">
        <v>58</v>
      </c>
      <c r="J31" s="95">
        <v>53.5</v>
      </c>
      <c r="K31" s="121">
        <v>17500</v>
      </c>
      <c r="L31" s="84">
        <v>16660</v>
      </c>
      <c r="M31" s="84">
        <v>16240</v>
      </c>
      <c r="N31" s="145">
        <v>14980</v>
      </c>
      <c r="O31" s="29" t="s">
        <v>108</v>
      </c>
      <c r="P31" s="31" t="s">
        <v>108</v>
      </c>
      <c r="Q31" s="61" t="s">
        <v>108</v>
      </c>
      <c r="R31" s="31" t="s">
        <v>108</v>
      </c>
    </row>
    <row r="32" spans="1:18" ht="12">
      <c r="A32" s="125" t="s">
        <v>56</v>
      </c>
      <c r="B32" s="6" t="s">
        <v>32</v>
      </c>
      <c r="C32" s="51" t="s">
        <v>57</v>
      </c>
      <c r="D32" s="15" t="s">
        <v>147</v>
      </c>
      <c r="E32" s="15" t="s">
        <v>29</v>
      </c>
      <c r="F32" s="113">
        <v>6000</v>
      </c>
      <c r="G32" s="94">
        <v>73.5</v>
      </c>
      <c r="H32" s="83">
        <v>70</v>
      </c>
      <c r="I32" s="83">
        <v>67</v>
      </c>
      <c r="J32" s="95">
        <v>62</v>
      </c>
      <c r="K32" s="121">
        <v>20580</v>
      </c>
      <c r="L32" s="84">
        <v>19600</v>
      </c>
      <c r="M32" s="84">
        <v>18760</v>
      </c>
      <c r="N32" s="145">
        <v>17360</v>
      </c>
      <c r="O32" s="29" t="s">
        <v>108</v>
      </c>
      <c r="P32" s="31" t="s">
        <v>108</v>
      </c>
      <c r="Q32" s="61" t="s">
        <v>108</v>
      </c>
      <c r="R32" s="31" t="s">
        <v>108</v>
      </c>
    </row>
    <row r="33" spans="1:18" ht="12.75" thickBot="1">
      <c r="A33" s="56" t="s">
        <v>56</v>
      </c>
      <c r="B33" s="13" t="s">
        <v>32</v>
      </c>
      <c r="C33" s="52" t="s">
        <v>57</v>
      </c>
      <c r="D33" s="16" t="s">
        <v>147</v>
      </c>
      <c r="E33" s="16">
        <v>-18</v>
      </c>
      <c r="F33" s="115">
        <v>6000</v>
      </c>
      <c r="G33" s="96">
        <v>77</v>
      </c>
      <c r="H33" s="86">
        <v>73</v>
      </c>
      <c r="I33" s="86">
        <v>70</v>
      </c>
      <c r="J33" s="97">
        <v>65.5</v>
      </c>
      <c r="K33" s="122">
        <v>21560</v>
      </c>
      <c r="L33" s="87">
        <v>20440</v>
      </c>
      <c r="M33" s="87">
        <v>19600</v>
      </c>
      <c r="N33" s="146">
        <v>18340</v>
      </c>
      <c r="O33" s="32" t="s">
        <v>108</v>
      </c>
      <c r="P33" s="33" t="s">
        <v>108</v>
      </c>
      <c r="Q33" s="62" t="s">
        <v>108</v>
      </c>
      <c r="R33" s="33" t="s">
        <v>108</v>
      </c>
    </row>
    <row r="34" spans="1:18" ht="12">
      <c r="A34" s="412" t="s">
        <v>59</v>
      </c>
      <c r="B34" s="371"/>
      <c r="C34" s="371"/>
      <c r="D34" s="371"/>
      <c r="E34" s="371"/>
      <c r="F34" s="371"/>
      <c r="G34" s="371"/>
      <c r="H34" s="371"/>
      <c r="I34" s="371"/>
      <c r="J34" s="371"/>
      <c r="K34" s="371"/>
      <c r="L34" s="371"/>
      <c r="M34" s="371"/>
      <c r="N34" s="371"/>
      <c r="O34" s="371"/>
      <c r="P34" s="371"/>
      <c r="Q34" s="371"/>
      <c r="R34" s="406"/>
    </row>
    <row r="35" spans="1:18" ht="12">
      <c r="A35" s="373"/>
      <c r="B35" s="374"/>
      <c r="C35" s="374"/>
      <c r="D35" s="374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5"/>
    </row>
    <row r="36" spans="1:18" ht="12">
      <c r="A36" s="373" t="s">
        <v>158</v>
      </c>
      <c r="B36" s="374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R36" s="375"/>
    </row>
    <row r="37" spans="1:18" ht="15" customHeight="1">
      <c r="A37" s="376" t="s">
        <v>61</v>
      </c>
      <c r="B37" s="377"/>
      <c r="C37" s="377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8"/>
    </row>
    <row r="38" spans="1:18" ht="12">
      <c r="A38" s="313" t="s">
        <v>70</v>
      </c>
      <c r="B38" s="314"/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5"/>
    </row>
    <row r="39" spans="1:18" ht="12">
      <c r="A39" s="313" t="s">
        <v>68</v>
      </c>
      <c r="B39" s="314"/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5"/>
    </row>
    <row r="40" spans="1:18" ht="12">
      <c r="A40" s="313" t="s">
        <v>69</v>
      </c>
      <c r="B40" s="314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5"/>
    </row>
    <row r="41" spans="1:18" ht="12">
      <c r="A41" s="316" t="s">
        <v>62</v>
      </c>
      <c r="B41" s="317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9"/>
    </row>
    <row r="42" spans="1:18" ht="21.75" customHeight="1">
      <c r="A42" s="366" t="s">
        <v>223</v>
      </c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8"/>
    </row>
    <row r="43" spans="1:18" ht="15" customHeight="1">
      <c r="A43" s="366" t="s">
        <v>63</v>
      </c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8"/>
    </row>
    <row r="44" spans="1:18" ht="15" customHeight="1">
      <c r="A44" s="366" t="s">
        <v>73</v>
      </c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8"/>
    </row>
    <row r="45" spans="1:18" ht="15" customHeight="1">
      <c r="A45" s="366" t="s">
        <v>74</v>
      </c>
      <c r="B45" s="367"/>
      <c r="C45" s="367"/>
      <c r="D45" s="367"/>
      <c r="E45" s="367"/>
      <c r="F45" s="367"/>
      <c r="G45" s="367"/>
      <c r="H45" s="367"/>
      <c r="I45" s="367"/>
      <c r="J45" s="367"/>
      <c r="K45" s="367"/>
      <c r="L45" s="367"/>
      <c r="M45" s="367"/>
      <c r="N45" s="367"/>
      <c r="O45" s="367"/>
      <c r="P45" s="367"/>
      <c r="Q45" s="367"/>
      <c r="R45" s="368"/>
    </row>
    <row r="46" spans="1:18" ht="15" customHeight="1">
      <c r="A46" s="366" t="s">
        <v>75</v>
      </c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8"/>
    </row>
    <row r="47" spans="1:18" ht="15" customHeight="1">
      <c r="A47" s="366" t="s">
        <v>149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R47" s="320"/>
    </row>
    <row r="48" spans="1:18" ht="15" customHeight="1">
      <c r="A48" s="381" t="s">
        <v>76</v>
      </c>
      <c r="B48" s="382"/>
      <c r="C48" s="382"/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3"/>
    </row>
    <row r="49" spans="1:18" ht="15" customHeight="1">
      <c r="A49" s="366" t="s">
        <v>64</v>
      </c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8"/>
    </row>
    <row r="50" spans="1:18" ht="15" customHeight="1">
      <c r="A50" s="366" t="s">
        <v>157</v>
      </c>
      <c r="B50" s="367"/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8"/>
    </row>
    <row r="51" spans="1:18" ht="15" customHeight="1">
      <c r="A51" s="366" t="s">
        <v>77</v>
      </c>
      <c r="B51" s="367"/>
      <c r="C51" s="367"/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7"/>
      <c r="Q51" s="367"/>
      <c r="R51" s="368"/>
    </row>
    <row r="52" spans="1:18" ht="15" customHeight="1">
      <c r="A52" s="366" t="s">
        <v>159</v>
      </c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8"/>
    </row>
    <row r="53" spans="1:18" ht="15" customHeight="1">
      <c r="A53" s="366" t="s">
        <v>65</v>
      </c>
      <c r="B53" s="367"/>
      <c r="C53" s="367"/>
      <c r="D53" s="367"/>
      <c r="E53" s="367"/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7"/>
      <c r="Q53" s="367"/>
      <c r="R53" s="368"/>
    </row>
    <row r="54" spans="1:18" ht="22.5" customHeight="1">
      <c r="A54" s="366" t="s">
        <v>71</v>
      </c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8"/>
    </row>
    <row r="55" spans="1:18" ht="15" customHeight="1">
      <c r="A55" s="366" t="s">
        <v>66</v>
      </c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  <c r="R55" s="368"/>
    </row>
    <row r="56" spans="1:18" ht="15" customHeight="1">
      <c r="A56" s="366" t="s">
        <v>152</v>
      </c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  <c r="R56" s="368"/>
    </row>
    <row r="57" spans="1:18" ht="15" customHeight="1">
      <c r="A57" s="366" t="s">
        <v>67</v>
      </c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8"/>
    </row>
    <row r="58" spans="1:18" ht="15.75" customHeight="1">
      <c r="A58" s="366" t="s">
        <v>72</v>
      </c>
      <c r="B58" s="367"/>
      <c r="C58" s="367"/>
      <c r="D58" s="367"/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67"/>
      <c r="R58" s="368"/>
    </row>
    <row r="59" spans="1:18" ht="15.75" customHeight="1" thickBot="1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379" t="s">
        <v>225</v>
      </c>
      <c r="Q59" s="379"/>
      <c r="R59" s="380"/>
    </row>
  </sheetData>
  <sheetProtection/>
  <autoFilter ref="A6:R59"/>
  <mergeCells count="37">
    <mergeCell ref="P59:R59"/>
    <mergeCell ref="A53:R53"/>
    <mergeCell ref="A54:R54"/>
    <mergeCell ref="A55:R55"/>
    <mergeCell ref="A56:R56"/>
    <mergeCell ref="A57:R57"/>
    <mergeCell ref="A58:R58"/>
    <mergeCell ref="A46:R46"/>
    <mergeCell ref="A48:R48"/>
    <mergeCell ref="A49:R49"/>
    <mergeCell ref="A50:R50"/>
    <mergeCell ref="A51:R51"/>
    <mergeCell ref="A52:R52"/>
    <mergeCell ref="A47:Q47"/>
    <mergeCell ref="A35:R35"/>
    <mergeCell ref="A37:R37"/>
    <mergeCell ref="A42:R42"/>
    <mergeCell ref="A43:R43"/>
    <mergeCell ref="A44:R44"/>
    <mergeCell ref="A45:R45"/>
    <mergeCell ref="A36:R36"/>
    <mergeCell ref="F5:F6"/>
    <mergeCell ref="G5:J5"/>
    <mergeCell ref="K5:N5"/>
    <mergeCell ref="O5:P5"/>
    <mergeCell ref="Q5:R5"/>
    <mergeCell ref="A34:R34"/>
    <mergeCell ref="E1:N4"/>
    <mergeCell ref="Q1:R1"/>
    <mergeCell ref="Q2:R2"/>
    <mergeCell ref="Q3:R3"/>
    <mergeCell ref="Q4:R4"/>
    <mergeCell ref="A5:A6"/>
    <mergeCell ref="B5:B6"/>
    <mergeCell ref="C5:C6"/>
    <mergeCell ref="D5:D6"/>
    <mergeCell ref="E5:E6"/>
  </mergeCells>
  <hyperlinks>
    <hyperlink ref="Q3" r:id="rId1" display="www.tk-road.ru"/>
    <hyperlink ref="Q4" r:id="rId2" display="info@tk-road.ru"/>
  </hyperlinks>
  <printOptions/>
  <pageMargins left="0.7" right="0.7" top="0.75" bottom="0.75" header="0.3" footer="0.3"/>
  <pageSetup orientation="portrait" paperSize="9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R58"/>
  <sheetViews>
    <sheetView zoomScale="90" zoomScaleNormal="90" zoomScalePageLayoutView="0" workbookViewId="0" topLeftCell="A12">
      <selection activeCell="P58" sqref="P58:R58"/>
    </sheetView>
  </sheetViews>
  <sheetFormatPr defaultColWidth="9.140625" defaultRowHeight="15"/>
  <cols>
    <col min="1" max="1" width="11.421875" style="5" customWidth="1"/>
    <col min="2" max="2" width="14.57421875" style="5" bestFit="1" customWidth="1"/>
    <col min="3" max="3" width="21.57421875" style="5" bestFit="1" customWidth="1"/>
    <col min="4" max="4" width="16.140625" style="5" bestFit="1" customWidth="1"/>
    <col min="5" max="5" width="9.140625" style="5" customWidth="1"/>
    <col min="6" max="10" width="9.28125" style="5" bestFit="1" customWidth="1"/>
    <col min="11" max="11" width="10.57421875" style="5" customWidth="1"/>
    <col min="12" max="12" width="10.140625" style="5" customWidth="1"/>
    <col min="13" max="13" width="8.8515625" style="5" customWidth="1"/>
    <col min="14" max="14" width="9.7109375" style="5" customWidth="1"/>
    <col min="15" max="15" width="13.00390625" style="5" customWidth="1"/>
    <col min="16" max="16" width="11.8515625" style="5" bestFit="1" customWidth="1"/>
    <col min="17" max="17" width="12.00390625" style="5" bestFit="1" customWidth="1"/>
    <col min="18" max="18" width="11.8515625" style="5" bestFit="1" customWidth="1"/>
    <col min="19" max="16384" width="9.140625" style="5" customWidth="1"/>
  </cols>
  <sheetData>
    <row r="1" spans="1:18" ht="12" customHeight="1">
      <c r="A1" s="1"/>
      <c r="B1" s="2"/>
      <c r="C1" s="2"/>
      <c r="D1" s="363" t="s">
        <v>148</v>
      </c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87" t="s">
        <v>1</v>
      </c>
      <c r="R1" s="388"/>
    </row>
    <row r="2" spans="1:18" ht="12" customHeight="1">
      <c r="A2" s="3"/>
      <c r="B2" s="4"/>
      <c r="C2" s="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89" t="s">
        <v>2</v>
      </c>
      <c r="R2" s="390"/>
    </row>
    <row r="3" spans="1:18" ht="12" customHeight="1">
      <c r="A3" s="3"/>
      <c r="B3" s="4"/>
      <c r="C3" s="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91" t="s">
        <v>3</v>
      </c>
      <c r="R3" s="392"/>
    </row>
    <row r="4" spans="1:18" ht="18" customHeight="1" thickBot="1">
      <c r="A4" s="3"/>
      <c r="B4" s="4"/>
      <c r="C4" s="4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91" t="s">
        <v>4</v>
      </c>
      <c r="R4" s="392"/>
    </row>
    <row r="5" spans="1:18" ht="52.5" customHeight="1" thickBot="1">
      <c r="A5" s="393" t="s">
        <v>5</v>
      </c>
      <c r="B5" s="395" t="s">
        <v>6</v>
      </c>
      <c r="C5" s="397" t="s">
        <v>7</v>
      </c>
      <c r="D5" s="399" t="s">
        <v>8</v>
      </c>
      <c r="E5" s="401" t="s">
        <v>9</v>
      </c>
      <c r="F5" s="403" t="s">
        <v>10</v>
      </c>
      <c r="G5" s="384" t="s">
        <v>11</v>
      </c>
      <c r="H5" s="385"/>
      <c r="I5" s="385"/>
      <c r="J5" s="386"/>
      <c r="K5" s="384" t="s">
        <v>12</v>
      </c>
      <c r="L5" s="385"/>
      <c r="M5" s="385"/>
      <c r="N5" s="386"/>
      <c r="O5" s="384" t="s">
        <v>89</v>
      </c>
      <c r="P5" s="386"/>
      <c r="Q5" s="384" t="s">
        <v>90</v>
      </c>
      <c r="R5" s="386"/>
    </row>
    <row r="6" spans="1:18" ht="24.75" thickBot="1">
      <c r="A6" s="394"/>
      <c r="B6" s="396"/>
      <c r="C6" s="398"/>
      <c r="D6" s="407"/>
      <c r="E6" s="402"/>
      <c r="F6" s="404"/>
      <c r="G6" s="63" t="s">
        <v>14</v>
      </c>
      <c r="H6" s="64" t="s">
        <v>15</v>
      </c>
      <c r="I6" s="64" t="s">
        <v>16</v>
      </c>
      <c r="J6" s="65" t="s">
        <v>17</v>
      </c>
      <c r="K6" s="66" t="s">
        <v>18</v>
      </c>
      <c r="L6" s="34" t="s">
        <v>19</v>
      </c>
      <c r="M6" s="34" t="s">
        <v>20</v>
      </c>
      <c r="N6" s="35" t="s">
        <v>21</v>
      </c>
      <c r="O6" s="42" t="s">
        <v>22</v>
      </c>
      <c r="P6" s="43" t="s">
        <v>23</v>
      </c>
      <c r="Q6" s="42" t="s">
        <v>22</v>
      </c>
      <c r="R6" s="43" t="s">
        <v>23</v>
      </c>
    </row>
    <row r="7" spans="1:18" ht="12">
      <c r="A7" s="47" t="s">
        <v>34</v>
      </c>
      <c r="B7" s="9" t="s">
        <v>25</v>
      </c>
      <c r="C7" s="50" t="s">
        <v>26</v>
      </c>
      <c r="D7" s="14" t="s">
        <v>147</v>
      </c>
      <c r="E7" s="57" t="s">
        <v>28</v>
      </c>
      <c r="F7" s="98">
        <v>3000</v>
      </c>
      <c r="G7" s="67">
        <v>20</v>
      </c>
      <c r="H7" s="68">
        <v>18</v>
      </c>
      <c r="I7" s="68">
        <v>17.5</v>
      </c>
      <c r="J7" s="74">
        <v>17</v>
      </c>
      <c r="K7" s="79">
        <v>5000</v>
      </c>
      <c r="L7" s="69">
        <v>4500</v>
      </c>
      <c r="M7" s="69">
        <v>4375</v>
      </c>
      <c r="N7" s="70">
        <v>4250</v>
      </c>
      <c r="O7" s="89" t="s">
        <v>108</v>
      </c>
      <c r="P7" s="158" t="s">
        <v>108</v>
      </c>
      <c r="Q7" s="78" t="s">
        <v>108</v>
      </c>
      <c r="R7" s="158" t="s">
        <v>108</v>
      </c>
    </row>
    <row r="8" spans="1:18" ht="12">
      <c r="A8" s="47" t="s">
        <v>34</v>
      </c>
      <c r="B8" s="6" t="s">
        <v>25</v>
      </c>
      <c r="C8" s="51" t="s">
        <v>26</v>
      </c>
      <c r="D8" s="15" t="s">
        <v>147</v>
      </c>
      <c r="E8" s="58" t="s">
        <v>29</v>
      </c>
      <c r="F8" s="100">
        <v>3000</v>
      </c>
      <c r="G8" s="17">
        <v>22.5</v>
      </c>
      <c r="H8" s="7">
        <v>21</v>
      </c>
      <c r="I8" s="7">
        <v>20</v>
      </c>
      <c r="J8" s="18">
        <v>19.5</v>
      </c>
      <c r="K8" s="22">
        <v>5625</v>
      </c>
      <c r="L8" s="8">
        <v>5250</v>
      </c>
      <c r="M8" s="8">
        <v>5000</v>
      </c>
      <c r="N8" s="23">
        <v>4875</v>
      </c>
      <c r="O8" s="27" t="s">
        <v>108</v>
      </c>
      <c r="P8" s="148" t="s">
        <v>108</v>
      </c>
      <c r="Q8" s="60" t="s">
        <v>108</v>
      </c>
      <c r="R8" s="148" t="s">
        <v>108</v>
      </c>
    </row>
    <row r="9" spans="1:18" ht="12">
      <c r="A9" s="47" t="s">
        <v>34</v>
      </c>
      <c r="B9" s="6" t="s">
        <v>25</v>
      </c>
      <c r="C9" s="51" t="s">
        <v>26</v>
      </c>
      <c r="D9" s="15" t="s">
        <v>147</v>
      </c>
      <c r="E9" s="58">
        <v>-18</v>
      </c>
      <c r="F9" s="100">
        <v>3000</v>
      </c>
      <c r="G9" s="17">
        <v>23</v>
      </c>
      <c r="H9" s="7">
        <v>22</v>
      </c>
      <c r="I9" s="7">
        <v>21</v>
      </c>
      <c r="J9" s="18">
        <v>19.5</v>
      </c>
      <c r="K9" s="22">
        <v>5750</v>
      </c>
      <c r="L9" s="8">
        <v>5500</v>
      </c>
      <c r="M9" s="8">
        <v>5250</v>
      </c>
      <c r="N9" s="23">
        <v>4875</v>
      </c>
      <c r="O9" s="27" t="s">
        <v>108</v>
      </c>
      <c r="P9" s="148" t="s">
        <v>108</v>
      </c>
      <c r="Q9" s="60" t="s">
        <v>108</v>
      </c>
      <c r="R9" s="148" t="s">
        <v>108</v>
      </c>
    </row>
    <row r="10" spans="1:18" ht="12">
      <c r="A10" s="47" t="s">
        <v>34</v>
      </c>
      <c r="B10" s="6" t="s">
        <v>25</v>
      </c>
      <c r="C10" s="51" t="s">
        <v>25</v>
      </c>
      <c r="D10" s="15" t="s">
        <v>35</v>
      </c>
      <c r="E10" s="58" t="s">
        <v>28</v>
      </c>
      <c r="F10" s="100">
        <v>1500</v>
      </c>
      <c r="G10" s="17">
        <v>11</v>
      </c>
      <c r="H10" s="7">
        <v>10</v>
      </c>
      <c r="I10" s="7">
        <v>9</v>
      </c>
      <c r="J10" s="18">
        <v>8.5</v>
      </c>
      <c r="K10" s="22">
        <v>2750</v>
      </c>
      <c r="L10" s="8">
        <v>2500</v>
      </c>
      <c r="M10" s="8">
        <v>2250</v>
      </c>
      <c r="N10" s="23">
        <v>2125</v>
      </c>
      <c r="O10" s="27" t="s">
        <v>108</v>
      </c>
      <c r="P10" s="148" t="s">
        <v>108</v>
      </c>
      <c r="Q10" s="60" t="s">
        <v>108</v>
      </c>
      <c r="R10" s="148" t="s">
        <v>108</v>
      </c>
    </row>
    <row r="11" spans="1:18" ht="12">
      <c r="A11" s="47" t="s">
        <v>34</v>
      </c>
      <c r="B11" s="6" t="s">
        <v>25</v>
      </c>
      <c r="C11" s="51" t="s">
        <v>25</v>
      </c>
      <c r="D11" s="15" t="s">
        <v>35</v>
      </c>
      <c r="E11" s="58" t="s">
        <v>29</v>
      </c>
      <c r="F11" s="100">
        <v>1500</v>
      </c>
      <c r="G11" s="17">
        <v>13.5</v>
      </c>
      <c r="H11" s="7">
        <v>13</v>
      </c>
      <c r="I11" s="7">
        <v>12</v>
      </c>
      <c r="J11" s="18">
        <v>11.5</v>
      </c>
      <c r="K11" s="22">
        <v>3375</v>
      </c>
      <c r="L11" s="8">
        <v>3250</v>
      </c>
      <c r="M11" s="8">
        <v>3000</v>
      </c>
      <c r="N11" s="23">
        <v>2875</v>
      </c>
      <c r="O11" s="27" t="s">
        <v>108</v>
      </c>
      <c r="P11" s="148" t="s">
        <v>108</v>
      </c>
      <c r="Q11" s="60" t="s">
        <v>108</v>
      </c>
      <c r="R11" s="148" t="s">
        <v>108</v>
      </c>
    </row>
    <row r="12" spans="1:18" ht="12">
      <c r="A12" s="47" t="s">
        <v>34</v>
      </c>
      <c r="B12" s="6" t="s">
        <v>25</v>
      </c>
      <c r="C12" s="51" t="s">
        <v>25</v>
      </c>
      <c r="D12" s="15" t="s">
        <v>35</v>
      </c>
      <c r="E12" s="58">
        <v>-18</v>
      </c>
      <c r="F12" s="100">
        <v>1500</v>
      </c>
      <c r="G12" s="17">
        <v>14</v>
      </c>
      <c r="H12" s="7">
        <v>13.5</v>
      </c>
      <c r="I12" s="7">
        <v>13</v>
      </c>
      <c r="J12" s="18">
        <v>12</v>
      </c>
      <c r="K12" s="22">
        <v>3500</v>
      </c>
      <c r="L12" s="8">
        <v>3375</v>
      </c>
      <c r="M12" s="8">
        <v>3250</v>
      </c>
      <c r="N12" s="23">
        <v>3000</v>
      </c>
      <c r="O12" s="27" t="s">
        <v>108</v>
      </c>
      <c r="P12" s="148" t="s">
        <v>108</v>
      </c>
      <c r="Q12" s="60" t="s">
        <v>108</v>
      </c>
      <c r="R12" s="148" t="s">
        <v>108</v>
      </c>
    </row>
    <row r="13" spans="1:18" ht="12">
      <c r="A13" s="47" t="s">
        <v>34</v>
      </c>
      <c r="B13" s="6" t="s">
        <v>32</v>
      </c>
      <c r="C13" s="51" t="s">
        <v>40</v>
      </c>
      <c r="D13" s="15" t="s">
        <v>147</v>
      </c>
      <c r="E13" s="58" t="s">
        <v>28</v>
      </c>
      <c r="F13" s="100">
        <v>6000</v>
      </c>
      <c r="G13" s="17">
        <v>22.5</v>
      </c>
      <c r="H13" s="7">
        <v>21</v>
      </c>
      <c r="I13" s="7">
        <v>20.5</v>
      </c>
      <c r="J13" s="18">
        <v>19.5</v>
      </c>
      <c r="K13" s="22">
        <v>5625</v>
      </c>
      <c r="L13" s="8">
        <v>5250</v>
      </c>
      <c r="M13" s="8">
        <v>5125</v>
      </c>
      <c r="N13" s="23">
        <v>4875</v>
      </c>
      <c r="O13" s="27" t="s">
        <v>108</v>
      </c>
      <c r="P13" s="148" t="s">
        <v>108</v>
      </c>
      <c r="Q13" s="60" t="s">
        <v>108</v>
      </c>
      <c r="R13" s="148" t="s">
        <v>108</v>
      </c>
    </row>
    <row r="14" spans="1:18" ht="12">
      <c r="A14" s="47" t="s">
        <v>34</v>
      </c>
      <c r="B14" s="6" t="s">
        <v>32</v>
      </c>
      <c r="C14" s="51" t="s">
        <v>40</v>
      </c>
      <c r="D14" s="15" t="s">
        <v>147</v>
      </c>
      <c r="E14" s="58" t="s">
        <v>29</v>
      </c>
      <c r="F14" s="100">
        <v>6000</v>
      </c>
      <c r="G14" s="17">
        <v>25</v>
      </c>
      <c r="H14" s="7">
        <v>23.5</v>
      </c>
      <c r="I14" s="7">
        <v>23</v>
      </c>
      <c r="J14" s="18">
        <v>22</v>
      </c>
      <c r="K14" s="22">
        <v>6250</v>
      </c>
      <c r="L14" s="8">
        <v>5875</v>
      </c>
      <c r="M14" s="8">
        <v>5750</v>
      </c>
      <c r="N14" s="23">
        <v>5500</v>
      </c>
      <c r="O14" s="27" t="s">
        <v>108</v>
      </c>
      <c r="P14" s="148" t="s">
        <v>108</v>
      </c>
      <c r="Q14" s="60" t="s">
        <v>108</v>
      </c>
      <c r="R14" s="148" t="s">
        <v>108</v>
      </c>
    </row>
    <row r="15" spans="1:18" ht="12">
      <c r="A15" s="47" t="s">
        <v>34</v>
      </c>
      <c r="B15" s="6" t="s">
        <v>25</v>
      </c>
      <c r="C15" s="51" t="s">
        <v>42</v>
      </c>
      <c r="D15" s="15" t="s">
        <v>147</v>
      </c>
      <c r="E15" s="58" t="s">
        <v>28</v>
      </c>
      <c r="F15" s="100">
        <v>12000</v>
      </c>
      <c r="G15" s="17">
        <v>58</v>
      </c>
      <c r="H15" s="7">
        <v>55</v>
      </c>
      <c r="I15" s="7">
        <v>52.5</v>
      </c>
      <c r="J15" s="18">
        <v>49.5</v>
      </c>
      <c r="K15" s="22">
        <v>14500</v>
      </c>
      <c r="L15" s="8">
        <v>13750</v>
      </c>
      <c r="M15" s="8">
        <v>13125</v>
      </c>
      <c r="N15" s="23">
        <v>12375</v>
      </c>
      <c r="O15" s="27" t="s">
        <v>108</v>
      </c>
      <c r="P15" s="148" t="s">
        <v>108</v>
      </c>
      <c r="Q15" s="60" t="s">
        <v>108</v>
      </c>
      <c r="R15" s="148" t="s">
        <v>108</v>
      </c>
    </row>
    <row r="16" spans="1:18" ht="12">
      <c r="A16" s="47" t="s">
        <v>34</v>
      </c>
      <c r="B16" s="6" t="s">
        <v>25</v>
      </c>
      <c r="C16" s="51" t="s">
        <v>42</v>
      </c>
      <c r="D16" s="15" t="s">
        <v>147</v>
      </c>
      <c r="E16" s="58" t="s">
        <v>29</v>
      </c>
      <c r="F16" s="100">
        <v>12000</v>
      </c>
      <c r="G16" s="17">
        <v>78</v>
      </c>
      <c r="H16" s="7">
        <v>74.5</v>
      </c>
      <c r="I16" s="7">
        <v>71</v>
      </c>
      <c r="J16" s="18">
        <v>67</v>
      </c>
      <c r="K16" s="22">
        <v>19500</v>
      </c>
      <c r="L16" s="8">
        <v>18625</v>
      </c>
      <c r="M16" s="8">
        <v>17750</v>
      </c>
      <c r="N16" s="23">
        <v>16750</v>
      </c>
      <c r="O16" s="27" t="s">
        <v>108</v>
      </c>
      <c r="P16" s="148" t="s">
        <v>108</v>
      </c>
      <c r="Q16" s="60" t="s">
        <v>108</v>
      </c>
      <c r="R16" s="148" t="s">
        <v>108</v>
      </c>
    </row>
    <row r="17" spans="1:18" ht="12">
      <c r="A17" s="47" t="s">
        <v>34</v>
      </c>
      <c r="B17" s="6" t="s">
        <v>25</v>
      </c>
      <c r="C17" s="51" t="s">
        <v>43</v>
      </c>
      <c r="D17" s="15" t="s">
        <v>147</v>
      </c>
      <c r="E17" s="58" t="s">
        <v>28</v>
      </c>
      <c r="F17" s="100">
        <v>3000</v>
      </c>
      <c r="G17" s="17">
        <v>19.5</v>
      </c>
      <c r="H17" s="7">
        <v>18</v>
      </c>
      <c r="I17" s="7">
        <v>17</v>
      </c>
      <c r="J17" s="18">
        <v>16.5</v>
      </c>
      <c r="K17" s="22">
        <v>4875</v>
      </c>
      <c r="L17" s="8">
        <v>4500</v>
      </c>
      <c r="M17" s="8">
        <v>4250</v>
      </c>
      <c r="N17" s="23">
        <v>4125</v>
      </c>
      <c r="O17" s="27" t="s">
        <v>108</v>
      </c>
      <c r="P17" s="148" t="s">
        <v>108</v>
      </c>
      <c r="Q17" s="60" t="s">
        <v>108</v>
      </c>
      <c r="R17" s="148" t="s">
        <v>108</v>
      </c>
    </row>
    <row r="18" spans="1:18" ht="12">
      <c r="A18" s="47" t="s">
        <v>34</v>
      </c>
      <c r="B18" s="6" t="s">
        <v>25</v>
      </c>
      <c r="C18" s="51" t="s">
        <v>43</v>
      </c>
      <c r="D18" s="15" t="s">
        <v>147</v>
      </c>
      <c r="E18" s="58" t="s">
        <v>29</v>
      </c>
      <c r="F18" s="100">
        <v>3000</v>
      </c>
      <c r="G18" s="17">
        <v>23</v>
      </c>
      <c r="H18" s="7">
        <v>22.5</v>
      </c>
      <c r="I18" s="7">
        <v>21</v>
      </c>
      <c r="J18" s="18">
        <v>19.5</v>
      </c>
      <c r="K18" s="22">
        <v>5750</v>
      </c>
      <c r="L18" s="8">
        <v>5625</v>
      </c>
      <c r="M18" s="8">
        <v>5250</v>
      </c>
      <c r="N18" s="23">
        <v>4875</v>
      </c>
      <c r="O18" s="27" t="s">
        <v>108</v>
      </c>
      <c r="P18" s="148" t="s">
        <v>108</v>
      </c>
      <c r="Q18" s="60" t="s">
        <v>108</v>
      </c>
      <c r="R18" s="148" t="s">
        <v>108</v>
      </c>
    </row>
    <row r="19" spans="1:18" ht="12">
      <c r="A19" s="47" t="s">
        <v>34</v>
      </c>
      <c r="B19" s="6" t="s">
        <v>25</v>
      </c>
      <c r="C19" s="51" t="s">
        <v>43</v>
      </c>
      <c r="D19" s="15" t="s">
        <v>147</v>
      </c>
      <c r="E19" s="58">
        <v>-18</v>
      </c>
      <c r="F19" s="100">
        <v>3000</v>
      </c>
      <c r="G19" s="17">
        <v>24</v>
      </c>
      <c r="H19" s="7">
        <v>23.5</v>
      </c>
      <c r="I19" s="7">
        <v>22.5</v>
      </c>
      <c r="J19" s="18">
        <v>21</v>
      </c>
      <c r="K19" s="22">
        <v>6000</v>
      </c>
      <c r="L19" s="8">
        <v>5875</v>
      </c>
      <c r="M19" s="8">
        <v>5625</v>
      </c>
      <c r="N19" s="23">
        <v>5250</v>
      </c>
      <c r="O19" s="27" t="s">
        <v>108</v>
      </c>
      <c r="P19" s="148" t="s">
        <v>108</v>
      </c>
      <c r="Q19" s="60" t="s">
        <v>108</v>
      </c>
      <c r="R19" s="148" t="s">
        <v>108</v>
      </c>
    </row>
    <row r="20" spans="1:18" ht="12">
      <c r="A20" s="47" t="s">
        <v>34</v>
      </c>
      <c r="B20" s="6" t="s">
        <v>25</v>
      </c>
      <c r="C20" s="51" t="s">
        <v>48</v>
      </c>
      <c r="D20" s="15" t="s">
        <v>147</v>
      </c>
      <c r="E20" s="58" t="s">
        <v>28</v>
      </c>
      <c r="F20" s="100">
        <v>12000</v>
      </c>
      <c r="G20" s="17">
        <v>49.5</v>
      </c>
      <c r="H20" s="7">
        <v>47</v>
      </c>
      <c r="I20" s="7">
        <v>44.5</v>
      </c>
      <c r="J20" s="18">
        <v>42</v>
      </c>
      <c r="K20" s="22">
        <v>12375</v>
      </c>
      <c r="L20" s="8">
        <v>11750</v>
      </c>
      <c r="M20" s="8">
        <v>11125</v>
      </c>
      <c r="N20" s="23">
        <v>10500</v>
      </c>
      <c r="O20" s="27" t="s">
        <v>108</v>
      </c>
      <c r="P20" s="148" t="s">
        <v>108</v>
      </c>
      <c r="Q20" s="60" t="s">
        <v>108</v>
      </c>
      <c r="R20" s="148" t="s">
        <v>108</v>
      </c>
    </row>
    <row r="21" spans="1:18" ht="12">
      <c r="A21" s="47" t="s">
        <v>34</v>
      </c>
      <c r="B21" s="6" t="s">
        <v>25</v>
      </c>
      <c r="C21" s="51" t="s">
        <v>48</v>
      </c>
      <c r="D21" s="15" t="s">
        <v>147</v>
      </c>
      <c r="E21" s="58" t="s">
        <v>29</v>
      </c>
      <c r="F21" s="100">
        <v>12000</v>
      </c>
      <c r="G21" s="17">
        <v>66</v>
      </c>
      <c r="H21" s="7">
        <v>62.5</v>
      </c>
      <c r="I21" s="7">
        <v>60</v>
      </c>
      <c r="J21" s="18">
        <v>56.5</v>
      </c>
      <c r="K21" s="22">
        <v>16500</v>
      </c>
      <c r="L21" s="8">
        <v>15625</v>
      </c>
      <c r="M21" s="8">
        <v>15000</v>
      </c>
      <c r="N21" s="23">
        <v>14125</v>
      </c>
      <c r="O21" s="27" t="s">
        <v>108</v>
      </c>
      <c r="P21" s="148" t="s">
        <v>108</v>
      </c>
      <c r="Q21" s="60" t="s">
        <v>108</v>
      </c>
      <c r="R21" s="148" t="s">
        <v>108</v>
      </c>
    </row>
    <row r="22" spans="1:18" ht="12">
      <c r="A22" s="47" t="s">
        <v>34</v>
      </c>
      <c r="B22" s="6" t="s">
        <v>34</v>
      </c>
      <c r="C22" s="51" t="s">
        <v>83</v>
      </c>
      <c r="D22" s="15" t="s">
        <v>147</v>
      </c>
      <c r="E22" s="58" t="s">
        <v>28</v>
      </c>
      <c r="F22" s="100">
        <v>6000</v>
      </c>
      <c r="G22" s="17">
        <v>29</v>
      </c>
      <c r="H22" s="7">
        <v>26.5</v>
      </c>
      <c r="I22" s="7">
        <v>26</v>
      </c>
      <c r="J22" s="18">
        <v>25.5</v>
      </c>
      <c r="K22" s="22">
        <v>7250</v>
      </c>
      <c r="L22" s="8">
        <v>6625</v>
      </c>
      <c r="M22" s="8">
        <v>6500</v>
      </c>
      <c r="N22" s="23">
        <v>6375</v>
      </c>
      <c r="O22" s="27" t="s">
        <v>108</v>
      </c>
      <c r="P22" s="148" t="s">
        <v>108</v>
      </c>
      <c r="Q22" s="60" t="s">
        <v>108</v>
      </c>
      <c r="R22" s="148" t="s">
        <v>108</v>
      </c>
    </row>
    <row r="23" spans="1:18" ht="12">
      <c r="A23" s="47" t="s">
        <v>34</v>
      </c>
      <c r="B23" s="6" t="s">
        <v>34</v>
      </c>
      <c r="C23" s="51" t="s">
        <v>83</v>
      </c>
      <c r="D23" s="15" t="s">
        <v>147</v>
      </c>
      <c r="E23" s="58" t="s">
        <v>29</v>
      </c>
      <c r="F23" s="100">
        <v>6000</v>
      </c>
      <c r="G23" s="17">
        <v>24</v>
      </c>
      <c r="H23" s="7">
        <v>22.5</v>
      </c>
      <c r="I23" s="7">
        <v>21.5</v>
      </c>
      <c r="J23" s="18">
        <v>20</v>
      </c>
      <c r="K23" s="22">
        <v>6000</v>
      </c>
      <c r="L23" s="8">
        <v>5625</v>
      </c>
      <c r="M23" s="8">
        <v>5375</v>
      </c>
      <c r="N23" s="23">
        <v>5000</v>
      </c>
      <c r="O23" s="27" t="s">
        <v>108</v>
      </c>
      <c r="P23" s="148" t="s">
        <v>108</v>
      </c>
      <c r="Q23" s="60" t="s">
        <v>108</v>
      </c>
      <c r="R23" s="148" t="s">
        <v>108</v>
      </c>
    </row>
    <row r="24" spans="1:18" ht="12">
      <c r="A24" s="47" t="s">
        <v>34</v>
      </c>
      <c r="B24" s="6" t="s">
        <v>25</v>
      </c>
      <c r="C24" s="51" t="s">
        <v>53</v>
      </c>
      <c r="D24" s="15" t="s">
        <v>147</v>
      </c>
      <c r="E24" s="58" t="s">
        <v>28</v>
      </c>
      <c r="F24" s="100">
        <v>3000</v>
      </c>
      <c r="G24" s="17">
        <v>17</v>
      </c>
      <c r="H24" s="7">
        <v>16.5</v>
      </c>
      <c r="I24" s="7">
        <v>16</v>
      </c>
      <c r="J24" s="18">
        <v>14.5</v>
      </c>
      <c r="K24" s="22">
        <v>4250</v>
      </c>
      <c r="L24" s="8">
        <v>4125</v>
      </c>
      <c r="M24" s="8">
        <v>4000</v>
      </c>
      <c r="N24" s="23">
        <v>3625</v>
      </c>
      <c r="O24" s="27" t="s">
        <v>108</v>
      </c>
      <c r="P24" s="148" t="s">
        <v>108</v>
      </c>
      <c r="Q24" s="60" t="s">
        <v>108</v>
      </c>
      <c r="R24" s="148" t="s">
        <v>108</v>
      </c>
    </row>
    <row r="25" spans="1:18" ht="12">
      <c r="A25" s="47" t="s">
        <v>34</v>
      </c>
      <c r="B25" s="6" t="s">
        <v>25</v>
      </c>
      <c r="C25" s="51" t="s">
        <v>53</v>
      </c>
      <c r="D25" s="15" t="s">
        <v>147</v>
      </c>
      <c r="E25" s="58" t="s">
        <v>29</v>
      </c>
      <c r="F25" s="100">
        <v>3000</v>
      </c>
      <c r="G25" s="17">
        <v>22</v>
      </c>
      <c r="H25" s="7">
        <v>20.5</v>
      </c>
      <c r="I25" s="7">
        <v>20</v>
      </c>
      <c r="J25" s="18">
        <v>18</v>
      </c>
      <c r="K25" s="22">
        <v>5500</v>
      </c>
      <c r="L25" s="8">
        <v>5125</v>
      </c>
      <c r="M25" s="8">
        <v>5000</v>
      </c>
      <c r="N25" s="23">
        <v>4500</v>
      </c>
      <c r="O25" s="27" t="s">
        <v>108</v>
      </c>
      <c r="P25" s="148" t="s">
        <v>108</v>
      </c>
      <c r="Q25" s="60" t="s">
        <v>108</v>
      </c>
      <c r="R25" s="148" t="s">
        <v>108</v>
      </c>
    </row>
    <row r="26" spans="1:18" ht="12">
      <c r="A26" s="47" t="s">
        <v>34</v>
      </c>
      <c r="B26" s="6" t="s">
        <v>25</v>
      </c>
      <c r="C26" s="51" t="s">
        <v>53</v>
      </c>
      <c r="D26" s="15" t="s">
        <v>147</v>
      </c>
      <c r="E26" s="58">
        <v>-18</v>
      </c>
      <c r="F26" s="100">
        <v>3000</v>
      </c>
      <c r="G26" s="17">
        <v>22.5</v>
      </c>
      <c r="H26" s="7">
        <v>22</v>
      </c>
      <c r="I26" s="7">
        <v>20.5</v>
      </c>
      <c r="J26" s="18">
        <v>19.5</v>
      </c>
      <c r="K26" s="22">
        <v>5625</v>
      </c>
      <c r="L26" s="8">
        <v>5500</v>
      </c>
      <c r="M26" s="8">
        <v>5125</v>
      </c>
      <c r="N26" s="23">
        <v>4875</v>
      </c>
      <c r="O26" s="27" t="s">
        <v>108</v>
      </c>
      <c r="P26" s="148" t="s">
        <v>108</v>
      </c>
      <c r="Q26" s="60" t="s">
        <v>108</v>
      </c>
      <c r="R26" s="148" t="s">
        <v>108</v>
      </c>
    </row>
    <row r="27" spans="1:18" ht="12">
      <c r="A27" s="47" t="s">
        <v>34</v>
      </c>
      <c r="B27" s="6" t="s">
        <v>32</v>
      </c>
      <c r="C27" s="51" t="s">
        <v>32</v>
      </c>
      <c r="D27" s="15" t="s">
        <v>35</v>
      </c>
      <c r="E27" s="58" t="s">
        <v>28</v>
      </c>
      <c r="F27" s="100">
        <v>1500</v>
      </c>
      <c r="G27" s="17">
        <v>7</v>
      </c>
      <c r="H27" s="7">
        <v>7</v>
      </c>
      <c r="I27" s="7">
        <v>6</v>
      </c>
      <c r="J27" s="18">
        <v>6</v>
      </c>
      <c r="K27" s="22">
        <v>1750</v>
      </c>
      <c r="L27" s="8">
        <v>1750</v>
      </c>
      <c r="M27" s="8">
        <v>1500</v>
      </c>
      <c r="N27" s="23">
        <v>1500</v>
      </c>
      <c r="O27" s="27" t="s">
        <v>108</v>
      </c>
      <c r="P27" s="148" t="s">
        <v>108</v>
      </c>
      <c r="Q27" s="60" t="s">
        <v>108</v>
      </c>
      <c r="R27" s="148" t="s">
        <v>108</v>
      </c>
    </row>
    <row r="28" spans="1:18" ht="12">
      <c r="A28" s="47" t="s">
        <v>34</v>
      </c>
      <c r="B28" s="6" t="s">
        <v>32</v>
      </c>
      <c r="C28" s="51" t="s">
        <v>32</v>
      </c>
      <c r="D28" s="15" t="s">
        <v>35</v>
      </c>
      <c r="E28" s="58" t="s">
        <v>29</v>
      </c>
      <c r="F28" s="100">
        <v>1500</v>
      </c>
      <c r="G28" s="17">
        <v>8</v>
      </c>
      <c r="H28" s="7">
        <v>8</v>
      </c>
      <c r="I28" s="7">
        <v>7.5</v>
      </c>
      <c r="J28" s="18">
        <v>7</v>
      </c>
      <c r="K28" s="22">
        <v>2000</v>
      </c>
      <c r="L28" s="8">
        <v>2000</v>
      </c>
      <c r="M28" s="8">
        <v>1875</v>
      </c>
      <c r="N28" s="23">
        <v>1750</v>
      </c>
      <c r="O28" s="27" t="s">
        <v>108</v>
      </c>
      <c r="P28" s="148" t="s">
        <v>108</v>
      </c>
      <c r="Q28" s="60" t="s">
        <v>108</v>
      </c>
      <c r="R28" s="148" t="s">
        <v>108</v>
      </c>
    </row>
    <row r="29" spans="1:18" ht="12">
      <c r="A29" s="47" t="s">
        <v>34</v>
      </c>
      <c r="B29" s="6" t="s">
        <v>32</v>
      </c>
      <c r="C29" s="51" t="s">
        <v>32</v>
      </c>
      <c r="D29" s="15" t="s">
        <v>35</v>
      </c>
      <c r="E29" s="58">
        <v>-18</v>
      </c>
      <c r="F29" s="100">
        <v>1500</v>
      </c>
      <c r="G29" s="17">
        <v>8.5</v>
      </c>
      <c r="H29" s="7">
        <v>8</v>
      </c>
      <c r="I29" s="7">
        <v>7.5</v>
      </c>
      <c r="J29" s="18">
        <v>7.5</v>
      </c>
      <c r="K29" s="22">
        <v>2125</v>
      </c>
      <c r="L29" s="8">
        <v>2000</v>
      </c>
      <c r="M29" s="8">
        <v>1875</v>
      </c>
      <c r="N29" s="23">
        <v>1875</v>
      </c>
      <c r="O29" s="27" t="s">
        <v>108</v>
      </c>
      <c r="P29" s="148" t="s">
        <v>108</v>
      </c>
      <c r="Q29" s="60" t="s">
        <v>108</v>
      </c>
      <c r="R29" s="148" t="s">
        <v>108</v>
      </c>
    </row>
    <row r="30" spans="1:18" ht="12">
      <c r="A30" s="47" t="s">
        <v>34</v>
      </c>
      <c r="B30" s="6" t="s">
        <v>32</v>
      </c>
      <c r="C30" s="51" t="s">
        <v>57</v>
      </c>
      <c r="D30" s="15" t="s">
        <v>147</v>
      </c>
      <c r="E30" s="58" t="s">
        <v>28</v>
      </c>
      <c r="F30" s="100">
        <v>6000</v>
      </c>
      <c r="G30" s="17">
        <v>52</v>
      </c>
      <c r="H30" s="7">
        <v>49.5</v>
      </c>
      <c r="I30" s="7">
        <v>47.5</v>
      </c>
      <c r="J30" s="18">
        <v>44</v>
      </c>
      <c r="K30" s="22">
        <v>14560</v>
      </c>
      <c r="L30" s="8">
        <v>13860</v>
      </c>
      <c r="M30" s="8">
        <v>13300</v>
      </c>
      <c r="N30" s="23">
        <v>12320</v>
      </c>
      <c r="O30" s="27" t="s">
        <v>108</v>
      </c>
      <c r="P30" s="148" t="s">
        <v>108</v>
      </c>
      <c r="Q30" s="60" t="s">
        <v>108</v>
      </c>
      <c r="R30" s="148" t="s">
        <v>108</v>
      </c>
    </row>
    <row r="31" spans="1:18" ht="12">
      <c r="A31" s="47" t="s">
        <v>34</v>
      </c>
      <c r="B31" s="6" t="s">
        <v>32</v>
      </c>
      <c r="C31" s="51" t="s">
        <v>57</v>
      </c>
      <c r="D31" s="15" t="s">
        <v>147</v>
      </c>
      <c r="E31" s="58" t="s">
        <v>29</v>
      </c>
      <c r="F31" s="100">
        <v>6000</v>
      </c>
      <c r="G31" s="17">
        <v>61.5</v>
      </c>
      <c r="H31" s="7">
        <v>58.5</v>
      </c>
      <c r="I31" s="7">
        <v>55.5</v>
      </c>
      <c r="J31" s="18">
        <v>52</v>
      </c>
      <c r="K31" s="22">
        <v>17220</v>
      </c>
      <c r="L31" s="8">
        <v>16380</v>
      </c>
      <c r="M31" s="8">
        <v>15540</v>
      </c>
      <c r="N31" s="23">
        <v>14560</v>
      </c>
      <c r="O31" s="27" t="s">
        <v>108</v>
      </c>
      <c r="P31" s="148" t="s">
        <v>108</v>
      </c>
      <c r="Q31" s="60" t="s">
        <v>108</v>
      </c>
      <c r="R31" s="148" t="s">
        <v>108</v>
      </c>
    </row>
    <row r="32" spans="1:18" ht="12.75" thickBot="1">
      <c r="A32" s="47" t="s">
        <v>34</v>
      </c>
      <c r="B32" s="13" t="s">
        <v>32</v>
      </c>
      <c r="C32" s="52" t="s">
        <v>57</v>
      </c>
      <c r="D32" s="16" t="s">
        <v>147</v>
      </c>
      <c r="E32" s="59">
        <v>-18</v>
      </c>
      <c r="F32" s="101">
        <v>6000</v>
      </c>
      <c r="G32" s="19">
        <v>64</v>
      </c>
      <c r="H32" s="20">
        <v>61</v>
      </c>
      <c r="I32" s="20">
        <v>58.5</v>
      </c>
      <c r="J32" s="21">
        <v>54</v>
      </c>
      <c r="K32" s="24">
        <v>17920</v>
      </c>
      <c r="L32" s="25">
        <v>17080</v>
      </c>
      <c r="M32" s="25">
        <v>16380</v>
      </c>
      <c r="N32" s="26">
        <v>15120</v>
      </c>
      <c r="O32" s="159" t="s">
        <v>108</v>
      </c>
      <c r="P32" s="160" t="s">
        <v>108</v>
      </c>
      <c r="Q32" s="162" t="s">
        <v>108</v>
      </c>
      <c r="R32" s="160" t="s">
        <v>108</v>
      </c>
    </row>
    <row r="33" spans="1:18" ht="12">
      <c r="A33" s="369" t="s">
        <v>59</v>
      </c>
      <c r="B33" s="370"/>
      <c r="C33" s="370"/>
      <c r="D33" s="370"/>
      <c r="E33" s="370"/>
      <c r="F33" s="371"/>
      <c r="G33" s="371"/>
      <c r="H33" s="371"/>
      <c r="I33" s="371"/>
      <c r="J33" s="371"/>
      <c r="K33" s="371"/>
      <c r="L33" s="371"/>
      <c r="M33" s="371"/>
      <c r="N33" s="371"/>
      <c r="O33" s="370"/>
      <c r="P33" s="370"/>
      <c r="Q33" s="370"/>
      <c r="R33" s="372"/>
    </row>
    <row r="34" spans="1:18" ht="6.75" customHeight="1">
      <c r="A34" s="373"/>
      <c r="B34" s="374"/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74"/>
      <c r="R34" s="375"/>
    </row>
    <row r="35" spans="1:18" ht="12">
      <c r="A35" s="373" t="s">
        <v>158</v>
      </c>
      <c r="B35" s="374"/>
      <c r="C35" s="374"/>
      <c r="D35" s="374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5"/>
    </row>
    <row r="36" spans="1:18" ht="15" customHeight="1">
      <c r="A36" s="376" t="s">
        <v>61</v>
      </c>
      <c r="B36" s="377"/>
      <c r="C36" s="377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8"/>
    </row>
    <row r="37" spans="1:18" ht="12">
      <c r="A37" s="313" t="s">
        <v>70</v>
      </c>
      <c r="B37" s="314"/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5"/>
    </row>
    <row r="38" spans="1:18" ht="12">
      <c r="A38" s="313" t="s">
        <v>68</v>
      </c>
      <c r="B38" s="314"/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5"/>
    </row>
    <row r="39" spans="1:18" ht="12">
      <c r="A39" s="313" t="s">
        <v>69</v>
      </c>
      <c r="B39" s="314"/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5"/>
    </row>
    <row r="40" spans="1:18" ht="12">
      <c r="A40" s="316" t="s">
        <v>62</v>
      </c>
      <c r="B40" s="317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9"/>
    </row>
    <row r="41" spans="1:18" ht="21.75" customHeight="1">
      <c r="A41" s="366" t="s">
        <v>223</v>
      </c>
      <c r="B41" s="367"/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8"/>
    </row>
    <row r="42" spans="1:18" ht="15" customHeight="1">
      <c r="A42" s="366" t="s">
        <v>63</v>
      </c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8"/>
    </row>
    <row r="43" spans="1:18" ht="15" customHeight="1">
      <c r="A43" s="366" t="s">
        <v>73</v>
      </c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8"/>
    </row>
    <row r="44" spans="1:18" ht="15" customHeight="1">
      <c r="A44" s="366" t="s">
        <v>74</v>
      </c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8"/>
    </row>
    <row r="45" spans="1:18" ht="15" customHeight="1">
      <c r="A45" s="366" t="s">
        <v>75</v>
      </c>
      <c r="B45" s="367"/>
      <c r="C45" s="367"/>
      <c r="D45" s="367"/>
      <c r="E45" s="367"/>
      <c r="F45" s="367"/>
      <c r="G45" s="367"/>
      <c r="H45" s="367"/>
      <c r="I45" s="367"/>
      <c r="J45" s="367"/>
      <c r="K45" s="367"/>
      <c r="L45" s="367"/>
      <c r="M45" s="367"/>
      <c r="N45" s="367"/>
      <c r="O45" s="367"/>
      <c r="P45" s="367"/>
      <c r="Q45" s="367"/>
      <c r="R45" s="368"/>
    </row>
    <row r="46" spans="1:18" ht="15" customHeight="1">
      <c r="A46" s="366" t="s">
        <v>149</v>
      </c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20"/>
    </row>
    <row r="47" spans="1:18" ht="15" customHeight="1">
      <c r="A47" s="381" t="s">
        <v>76</v>
      </c>
      <c r="B47" s="382"/>
      <c r="C47" s="382"/>
      <c r="D47" s="382"/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3"/>
    </row>
    <row r="48" spans="1:18" ht="15" customHeight="1">
      <c r="A48" s="366" t="s">
        <v>64</v>
      </c>
      <c r="B48" s="367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367"/>
      <c r="P48" s="367"/>
      <c r="Q48" s="367"/>
      <c r="R48" s="368"/>
    </row>
    <row r="49" spans="1:18" ht="15" customHeight="1">
      <c r="A49" s="366" t="s">
        <v>157</v>
      </c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8"/>
    </row>
    <row r="50" spans="1:18" ht="15" customHeight="1">
      <c r="A50" s="366" t="s">
        <v>77</v>
      </c>
      <c r="B50" s="367"/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8"/>
    </row>
    <row r="51" spans="1:18" ht="15" customHeight="1">
      <c r="A51" s="366" t="s">
        <v>159</v>
      </c>
      <c r="B51" s="367"/>
      <c r="C51" s="367"/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7"/>
      <c r="Q51" s="367"/>
      <c r="R51" s="368"/>
    </row>
    <row r="52" spans="1:18" ht="15" customHeight="1">
      <c r="A52" s="366" t="s">
        <v>65</v>
      </c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8"/>
    </row>
    <row r="53" spans="1:18" ht="22.5" customHeight="1">
      <c r="A53" s="366" t="s">
        <v>71</v>
      </c>
      <c r="B53" s="367"/>
      <c r="C53" s="367"/>
      <c r="D53" s="367"/>
      <c r="E53" s="367"/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7"/>
      <c r="Q53" s="367"/>
      <c r="R53" s="368"/>
    </row>
    <row r="54" spans="1:18" ht="15" customHeight="1">
      <c r="A54" s="366" t="s">
        <v>66</v>
      </c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8"/>
    </row>
    <row r="55" spans="1:18" ht="15" customHeight="1">
      <c r="A55" s="366" t="s">
        <v>152</v>
      </c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  <c r="R55" s="368"/>
    </row>
    <row r="56" spans="1:18" ht="15" customHeight="1">
      <c r="A56" s="366" t="s">
        <v>67</v>
      </c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  <c r="R56" s="368"/>
    </row>
    <row r="57" spans="1:18" ht="15.75" customHeight="1">
      <c r="A57" s="366" t="s">
        <v>72</v>
      </c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8"/>
    </row>
    <row r="58" spans="1:18" ht="15.75" customHeight="1" thickBot="1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379" t="s">
        <v>225</v>
      </c>
      <c r="Q58" s="379"/>
      <c r="R58" s="380"/>
    </row>
  </sheetData>
  <sheetProtection/>
  <autoFilter ref="A6:R58"/>
  <mergeCells count="37">
    <mergeCell ref="P58:R58"/>
    <mergeCell ref="A52:R52"/>
    <mergeCell ref="A53:R53"/>
    <mergeCell ref="A54:R54"/>
    <mergeCell ref="A55:R55"/>
    <mergeCell ref="A56:R56"/>
    <mergeCell ref="A57:R57"/>
    <mergeCell ref="A45:R45"/>
    <mergeCell ref="A47:R47"/>
    <mergeCell ref="A48:R48"/>
    <mergeCell ref="A49:R49"/>
    <mergeCell ref="A50:R50"/>
    <mergeCell ref="A51:R51"/>
    <mergeCell ref="A46:Q46"/>
    <mergeCell ref="A34:R34"/>
    <mergeCell ref="A36:R36"/>
    <mergeCell ref="A41:R41"/>
    <mergeCell ref="A42:R42"/>
    <mergeCell ref="A43:R43"/>
    <mergeCell ref="A44:R44"/>
    <mergeCell ref="A35:R35"/>
    <mergeCell ref="F5:F6"/>
    <mergeCell ref="G5:J5"/>
    <mergeCell ref="K5:N5"/>
    <mergeCell ref="O5:P5"/>
    <mergeCell ref="Q5:R5"/>
    <mergeCell ref="A33:R33"/>
    <mergeCell ref="D1:P4"/>
    <mergeCell ref="Q1:R1"/>
    <mergeCell ref="Q2:R2"/>
    <mergeCell ref="Q3:R3"/>
    <mergeCell ref="Q4:R4"/>
    <mergeCell ref="A5:A6"/>
    <mergeCell ref="B5:B6"/>
    <mergeCell ref="C5:C6"/>
    <mergeCell ref="D5:D6"/>
    <mergeCell ref="E5:E6"/>
  </mergeCells>
  <hyperlinks>
    <hyperlink ref="Q3" r:id="rId1" display="www.tk-road.ru"/>
    <hyperlink ref="Q4" r:id="rId2" display="info@tk-road.ru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R55"/>
  <sheetViews>
    <sheetView zoomScale="90" zoomScaleNormal="90" zoomScalePageLayoutView="0" workbookViewId="0" topLeftCell="A13">
      <selection activeCell="P55" sqref="P55:R55"/>
    </sheetView>
  </sheetViews>
  <sheetFormatPr defaultColWidth="9.140625" defaultRowHeight="15"/>
  <cols>
    <col min="1" max="1" width="9.140625" style="5" customWidth="1"/>
    <col min="2" max="2" width="14.57421875" style="5" bestFit="1" customWidth="1"/>
    <col min="3" max="3" width="21.57421875" style="5" bestFit="1" customWidth="1"/>
    <col min="4" max="4" width="16.140625" style="5" bestFit="1" customWidth="1"/>
    <col min="5" max="14" width="9.140625" style="5" customWidth="1"/>
    <col min="15" max="15" width="13.00390625" style="5" customWidth="1"/>
    <col min="16" max="16" width="11.8515625" style="5" bestFit="1" customWidth="1"/>
    <col min="17" max="17" width="12.00390625" style="5" bestFit="1" customWidth="1"/>
    <col min="18" max="18" width="11.8515625" style="5" bestFit="1" customWidth="1"/>
    <col min="19" max="16384" width="9.140625" style="5" customWidth="1"/>
  </cols>
  <sheetData>
    <row r="1" spans="1:18" ht="12" customHeight="1">
      <c r="A1" s="1"/>
      <c r="B1" s="2"/>
      <c r="C1" s="2"/>
      <c r="D1" s="363" t="s">
        <v>148</v>
      </c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87" t="s">
        <v>1</v>
      </c>
      <c r="R1" s="388"/>
    </row>
    <row r="2" spans="1:18" ht="12" customHeight="1">
      <c r="A2" s="3"/>
      <c r="B2" s="4"/>
      <c r="C2" s="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89" t="s">
        <v>2</v>
      </c>
      <c r="R2" s="390"/>
    </row>
    <row r="3" spans="1:18" ht="12" customHeight="1">
      <c r="A3" s="3"/>
      <c r="B3" s="4"/>
      <c r="C3" s="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91" t="s">
        <v>3</v>
      </c>
      <c r="R3" s="392"/>
    </row>
    <row r="4" spans="1:18" ht="19.5" customHeight="1" thickBot="1">
      <c r="A4" s="3"/>
      <c r="B4" s="4"/>
      <c r="C4" s="4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91" t="s">
        <v>4</v>
      </c>
      <c r="R4" s="392"/>
    </row>
    <row r="5" spans="1:18" ht="52.5" customHeight="1" thickBot="1">
      <c r="A5" s="393" t="s">
        <v>5</v>
      </c>
      <c r="B5" s="395" t="s">
        <v>6</v>
      </c>
      <c r="C5" s="397" t="s">
        <v>7</v>
      </c>
      <c r="D5" s="399" t="s">
        <v>8</v>
      </c>
      <c r="E5" s="401" t="s">
        <v>9</v>
      </c>
      <c r="F5" s="403" t="s">
        <v>10</v>
      </c>
      <c r="G5" s="384" t="s">
        <v>11</v>
      </c>
      <c r="H5" s="385"/>
      <c r="I5" s="385"/>
      <c r="J5" s="386"/>
      <c r="K5" s="384" t="s">
        <v>12</v>
      </c>
      <c r="L5" s="385"/>
      <c r="M5" s="385"/>
      <c r="N5" s="386"/>
      <c r="O5" s="384" t="s">
        <v>89</v>
      </c>
      <c r="P5" s="386"/>
      <c r="Q5" s="384" t="s">
        <v>90</v>
      </c>
      <c r="R5" s="386"/>
    </row>
    <row r="6" spans="1:18" ht="24.75" thickBot="1">
      <c r="A6" s="394"/>
      <c r="B6" s="396"/>
      <c r="C6" s="398"/>
      <c r="D6" s="407"/>
      <c r="E6" s="411"/>
      <c r="F6" s="404"/>
      <c r="G6" s="63" t="s">
        <v>14</v>
      </c>
      <c r="H6" s="64" t="s">
        <v>15</v>
      </c>
      <c r="I6" s="64" t="s">
        <v>16</v>
      </c>
      <c r="J6" s="65" t="s">
        <v>17</v>
      </c>
      <c r="K6" s="66" t="s">
        <v>18</v>
      </c>
      <c r="L6" s="34" t="s">
        <v>19</v>
      </c>
      <c r="M6" s="34" t="s">
        <v>20</v>
      </c>
      <c r="N6" s="35" t="s">
        <v>21</v>
      </c>
      <c r="O6" s="75" t="s">
        <v>22</v>
      </c>
      <c r="P6" s="76" t="s">
        <v>23</v>
      </c>
      <c r="Q6" s="75" t="s">
        <v>22</v>
      </c>
      <c r="R6" s="76" t="s">
        <v>23</v>
      </c>
    </row>
    <row r="7" spans="1:18" ht="12">
      <c r="A7" s="47" t="s">
        <v>32</v>
      </c>
      <c r="B7" s="9" t="s">
        <v>25</v>
      </c>
      <c r="C7" s="50" t="s">
        <v>26</v>
      </c>
      <c r="D7" s="14" t="s">
        <v>147</v>
      </c>
      <c r="E7" s="77" t="s">
        <v>28</v>
      </c>
      <c r="F7" s="123">
        <v>3000</v>
      </c>
      <c r="G7" s="117">
        <v>9</v>
      </c>
      <c r="H7" s="118">
        <v>8.5</v>
      </c>
      <c r="I7" s="118">
        <v>8</v>
      </c>
      <c r="J7" s="119">
        <v>7.5</v>
      </c>
      <c r="K7" s="120">
        <v>2250</v>
      </c>
      <c r="L7" s="111">
        <v>2125</v>
      </c>
      <c r="M7" s="111">
        <v>2000</v>
      </c>
      <c r="N7" s="147">
        <v>1875</v>
      </c>
      <c r="O7" s="89" t="s">
        <v>108</v>
      </c>
      <c r="P7" s="161" t="s">
        <v>108</v>
      </c>
      <c r="Q7" s="78" t="s">
        <v>108</v>
      </c>
      <c r="R7" s="161" t="s">
        <v>108</v>
      </c>
    </row>
    <row r="8" spans="1:18" ht="12">
      <c r="A8" s="47" t="s">
        <v>32</v>
      </c>
      <c r="B8" s="6" t="s">
        <v>25</v>
      </c>
      <c r="C8" s="51" t="s">
        <v>26</v>
      </c>
      <c r="D8" s="15" t="s">
        <v>147</v>
      </c>
      <c r="E8" s="58" t="s">
        <v>29</v>
      </c>
      <c r="F8" s="91">
        <v>3000</v>
      </c>
      <c r="G8" s="94">
        <v>13.5</v>
      </c>
      <c r="H8" s="83">
        <v>13</v>
      </c>
      <c r="I8" s="83">
        <v>12</v>
      </c>
      <c r="J8" s="95">
        <v>11.5</v>
      </c>
      <c r="K8" s="121">
        <v>3375</v>
      </c>
      <c r="L8" s="92">
        <v>3250</v>
      </c>
      <c r="M8" s="92">
        <v>3000</v>
      </c>
      <c r="N8" s="163">
        <v>2875</v>
      </c>
      <c r="O8" s="29" t="s">
        <v>108</v>
      </c>
      <c r="P8" s="31" t="s">
        <v>108</v>
      </c>
      <c r="Q8" s="61" t="s">
        <v>108</v>
      </c>
      <c r="R8" s="31" t="s">
        <v>108</v>
      </c>
    </row>
    <row r="9" spans="1:18" ht="12">
      <c r="A9" s="47" t="s">
        <v>32</v>
      </c>
      <c r="B9" s="6" t="s">
        <v>25</v>
      </c>
      <c r="C9" s="51" t="s">
        <v>26</v>
      </c>
      <c r="D9" s="15" t="s">
        <v>147</v>
      </c>
      <c r="E9" s="58">
        <v>-18</v>
      </c>
      <c r="F9" s="80">
        <v>3000</v>
      </c>
      <c r="G9" s="17">
        <v>14</v>
      </c>
      <c r="H9" s="7">
        <v>13.5</v>
      </c>
      <c r="I9" s="7">
        <v>13</v>
      </c>
      <c r="J9" s="18">
        <v>12</v>
      </c>
      <c r="K9" s="121">
        <v>3500</v>
      </c>
      <c r="L9" s="92">
        <v>3375</v>
      </c>
      <c r="M9" s="92">
        <v>3250</v>
      </c>
      <c r="N9" s="163">
        <v>3000</v>
      </c>
      <c r="O9" s="29" t="s">
        <v>108</v>
      </c>
      <c r="P9" s="31" t="s">
        <v>108</v>
      </c>
      <c r="Q9" s="61" t="s">
        <v>108</v>
      </c>
      <c r="R9" s="31" t="s">
        <v>108</v>
      </c>
    </row>
    <row r="10" spans="1:18" ht="12">
      <c r="A10" s="47" t="s">
        <v>32</v>
      </c>
      <c r="B10" s="6" t="s">
        <v>32</v>
      </c>
      <c r="C10" s="51" t="s">
        <v>33</v>
      </c>
      <c r="D10" s="15" t="s">
        <v>147</v>
      </c>
      <c r="E10" s="58" t="s">
        <v>28</v>
      </c>
      <c r="F10" s="91">
        <v>6000</v>
      </c>
      <c r="G10" s="94">
        <v>17.5</v>
      </c>
      <c r="H10" s="83">
        <v>17</v>
      </c>
      <c r="I10" s="83">
        <v>16.5</v>
      </c>
      <c r="J10" s="95">
        <v>15</v>
      </c>
      <c r="K10" s="121">
        <v>4375</v>
      </c>
      <c r="L10" s="92">
        <v>4250</v>
      </c>
      <c r="M10" s="92">
        <v>4125</v>
      </c>
      <c r="N10" s="163">
        <v>3750</v>
      </c>
      <c r="O10" s="29" t="s">
        <v>108</v>
      </c>
      <c r="P10" s="31" t="s">
        <v>108</v>
      </c>
      <c r="Q10" s="61" t="s">
        <v>108</v>
      </c>
      <c r="R10" s="31" t="s">
        <v>108</v>
      </c>
    </row>
    <row r="11" spans="1:18" ht="12">
      <c r="A11" s="47" t="s">
        <v>32</v>
      </c>
      <c r="B11" s="6" t="s">
        <v>32</v>
      </c>
      <c r="C11" s="51" t="s">
        <v>33</v>
      </c>
      <c r="D11" s="15" t="s">
        <v>147</v>
      </c>
      <c r="E11" s="58" t="s">
        <v>29</v>
      </c>
      <c r="F11" s="91">
        <v>6000</v>
      </c>
      <c r="G11" s="94">
        <v>20.5</v>
      </c>
      <c r="H11" s="83">
        <v>19.5</v>
      </c>
      <c r="I11" s="83">
        <v>19</v>
      </c>
      <c r="J11" s="95">
        <v>17.5</v>
      </c>
      <c r="K11" s="121">
        <v>5125</v>
      </c>
      <c r="L11" s="92">
        <v>4875</v>
      </c>
      <c r="M11" s="92">
        <v>4750</v>
      </c>
      <c r="N11" s="163">
        <v>4375</v>
      </c>
      <c r="O11" s="29" t="s">
        <v>108</v>
      </c>
      <c r="P11" s="31" t="s">
        <v>108</v>
      </c>
      <c r="Q11" s="61" t="s">
        <v>108</v>
      </c>
      <c r="R11" s="31" t="s">
        <v>108</v>
      </c>
    </row>
    <row r="12" spans="1:18" ht="12">
      <c r="A12" s="47" t="s">
        <v>32</v>
      </c>
      <c r="B12" s="6" t="s">
        <v>25</v>
      </c>
      <c r="C12" s="51" t="s">
        <v>25</v>
      </c>
      <c r="D12" s="15" t="s">
        <v>35</v>
      </c>
      <c r="E12" s="58" t="s">
        <v>28</v>
      </c>
      <c r="F12" s="91">
        <v>1500</v>
      </c>
      <c r="G12" s="94">
        <v>4</v>
      </c>
      <c r="H12" s="83">
        <v>3</v>
      </c>
      <c r="I12" s="83">
        <v>3</v>
      </c>
      <c r="J12" s="95">
        <v>3</v>
      </c>
      <c r="K12" s="121">
        <v>1000</v>
      </c>
      <c r="L12" s="92">
        <v>750</v>
      </c>
      <c r="M12" s="92">
        <v>750</v>
      </c>
      <c r="N12" s="163">
        <v>750</v>
      </c>
      <c r="O12" s="29" t="s">
        <v>108</v>
      </c>
      <c r="P12" s="31" t="s">
        <v>108</v>
      </c>
      <c r="Q12" s="61" t="s">
        <v>108</v>
      </c>
      <c r="R12" s="31" t="s">
        <v>108</v>
      </c>
    </row>
    <row r="13" spans="1:18" ht="12">
      <c r="A13" s="47" t="s">
        <v>32</v>
      </c>
      <c r="B13" s="6" t="s">
        <v>25</v>
      </c>
      <c r="C13" s="51" t="s">
        <v>25</v>
      </c>
      <c r="D13" s="15" t="s">
        <v>35</v>
      </c>
      <c r="E13" s="58" t="s">
        <v>29</v>
      </c>
      <c r="F13" s="91">
        <v>1500</v>
      </c>
      <c r="G13" s="94">
        <v>5</v>
      </c>
      <c r="H13" s="83">
        <v>5</v>
      </c>
      <c r="I13" s="83">
        <v>5</v>
      </c>
      <c r="J13" s="95">
        <v>4.5</v>
      </c>
      <c r="K13" s="121">
        <v>1250</v>
      </c>
      <c r="L13" s="92">
        <v>1250</v>
      </c>
      <c r="M13" s="92">
        <v>1250</v>
      </c>
      <c r="N13" s="163">
        <v>1125</v>
      </c>
      <c r="O13" s="29" t="s">
        <v>108</v>
      </c>
      <c r="P13" s="31" t="s">
        <v>108</v>
      </c>
      <c r="Q13" s="61" t="s">
        <v>108</v>
      </c>
      <c r="R13" s="31" t="s">
        <v>108</v>
      </c>
    </row>
    <row r="14" spans="1:18" ht="12">
      <c r="A14" s="47" t="s">
        <v>32</v>
      </c>
      <c r="B14" s="6" t="s">
        <v>25</v>
      </c>
      <c r="C14" s="51" t="s">
        <v>25</v>
      </c>
      <c r="D14" s="15" t="s">
        <v>35</v>
      </c>
      <c r="E14" s="58">
        <v>-18</v>
      </c>
      <c r="F14" s="80">
        <v>1500</v>
      </c>
      <c r="G14" s="17">
        <v>5</v>
      </c>
      <c r="H14" s="7">
        <v>5</v>
      </c>
      <c r="I14" s="7">
        <v>5</v>
      </c>
      <c r="J14" s="18">
        <v>4.5</v>
      </c>
      <c r="K14" s="121">
        <v>1250</v>
      </c>
      <c r="L14" s="92">
        <v>1250</v>
      </c>
      <c r="M14" s="92">
        <v>1250</v>
      </c>
      <c r="N14" s="163">
        <v>1125</v>
      </c>
      <c r="O14" s="29" t="s">
        <v>108</v>
      </c>
      <c r="P14" s="31" t="s">
        <v>108</v>
      </c>
      <c r="Q14" s="61" t="s">
        <v>108</v>
      </c>
      <c r="R14" s="31" t="s">
        <v>108</v>
      </c>
    </row>
    <row r="15" spans="1:18" ht="12">
      <c r="A15" s="47" t="s">
        <v>32</v>
      </c>
      <c r="B15" s="6" t="s">
        <v>32</v>
      </c>
      <c r="C15" s="51" t="s">
        <v>40</v>
      </c>
      <c r="D15" s="15" t="s">
        <v>147</v>
      </c>
      <c r="E15" s="58" t="s">
        <v>28</v>
      </c>
      <c r="F15" s="91">
        <v>6000</v>
      </c>
      <c r="G15" s="94">
        <v>14.5</v>
      </c>
      <c r="H15" s="83">
        <v>14</v>
      </c>
      <c r="I15" s="83">
        <v>13.5</v>
      </c>
      <c r="J15" s="95">
        <v>12</v>
      </c>
      <c r="K15" s="121">
        <v>3625</v>
      </c>
      <c r="L15" s="92">
        <v>3500</v>
      </c>
      <c r="M15" s="92">
        <v>3375</v>
      </c>
      <c r="N15" s="163">
        <v>3000</v>
      </c>
      <c r="O15" s="29" t="s">
        <v>108</v>
      </c>
      <c r="P15" s="31" t="s">
        <v>108</v>
      </c>
      <c r="Q15" s="61" t="s">
        <v>108</v>
      </c>
      <c r="R15" s="31" t="s">
        <v>108</v>
      </c>
    </row>
    <row r="16" spans="1:18" ht="12">
      <c r="A16" s="47" t="s">
        <v>32</v>
      </c>
      <c r="B16" s="6" t="s">
        <v>32</v>
      </c>
      <c r="C16" s="51" t="s">
        <v>40</v>
      </c>
      <c r="D16" s="15" t="s">
        <v>147</v>
      </c>
      <c r="E16" s="58" t="s">
        <v>29</v>
      </c>
      <c r="F16" s="91">
        <v>6000</v>
      </c>
      <c r="G16" s="94">
        <v>16.5</v>
      </c>
      <c r="H16" s="83">
        <v>15</v>
      </c>
      <c r="I16" s="83">
        <v>14.5</v>
      </c>
      <c r="J16" s="95">
        <v>14</v>
      </c>
      <c r="K16" s="121">
        <v>4125</v>
      </c>
      <c r="L16" s="92">
        <v>3750</v>
      </c>
      <c r="M16" s="92">
        <v>3625</v>
      </c>
      <c r="N16" s="163">
        <v>3500</v>
      </c>
      <c r="O16" s="29" t="s">
        <v>108</v>
      </c>
      <c r="P16" s="31" t="s">
        <v>108</v>
      </c>
      <c r="Q16" s="61" t="s">
        <v>108</v>
      </c>
      <c r="R16" s="31" t="s">
        <v>108</v>
      </c>
    </row>
    <row r="17" spans="1:18" ht="12">
      <c r="A17" s="47" t="s">
        <v>32</v>
      </c>
      <c r="B17" s="6" t="s">
        <v>25</v>
      </c>
      <c r="C17" s="51" t="s">
        <v>42</v>
      </c>
      <c r="D17" s="15" t="s">
        <v>147</v>
      </c>
      <c r="E17" s="58" t="s">
        <v>28</v>
      </c>
      <c r="F17" s="80">
        <v>12000</v>
      </c>
      <c r="G17" s="17">
        <v>47.5</v>
      </c>
      <c r="H17" s="7">
        <v>45</v>
      </c>
      <c r="I17" s="7">
        <v>43.5</v>
      </c>
      <c r="J17" s="18">
        <v>40.5</v>
      </c>
      <c r="K17" s="121">
        <v>11875</v>
      </c>
      <c r="L17" s="92">
        <v>11250</v>
      </c>
      <c r="M17" s="92">
        <v>10875</v>
      </c>
      <c r="N17" s="163">
        <v>10125</v>
      </c>
      <c r="O17" s="29" t="s">
        <v>108</v>
      </c>
      <c r="P17" s="31" t="s">
        <v>108</v>
      </c>
      <c r="Q17" s="61" t="s">
        <v>108</v>
      </c>
      <c r="R17" s="31" t="s">
        <v>108</v>
      </c>
    </row>
    <row r="18" spans="1:18" ht="12">
      <c r="A18" s="47" t="s">
        <v>32</v>
      </c>
      <c r="B18" s="6" t="s">
        <v>25</v>
      </c>
      <c r="C18" s="51" t="s">
        <v>42</v>
      </c>
      <c r="D18" s="15" t="s">
        <v>147</v>
      </c>
      <c r="E18" s="58" t="s">
        <v>29</v>
      </c>
      <c r="F18" s="80">
        <v>12000</v>
      </c>
      <c r="G18" s="17">
        <v>66</v>
      </c>
      <c r="H18" s="7">
        <v>62.5</v>
      </c>
      <c r="I18" s="7">
        <v>60</v>
      </c>
      <c r="J18" s="18">
        <v>56</v>
      </c>
      <c r="K18" s="121">
        <v>16500</v>
      </c>
      <c r="L18" s="92">
        <v>15625</v>
      </c>
      <c r="M18" s="92">
        <v>15000</v>
      </c>
      <c r="N18" s="163">
        <v>14000</v>
      </c>
      <c r="O18" s="29" t="s">
        <v>108</v>
      </c>
      <c r="P18" s="31" t="s">
        <v>108</v>
      </c>
      <c r="Q18" s="61" t="s">
        <v>108</v>
      </c>
      <c r="R18" s="31" t="s">
        <v>108</v>
      </c>
    </row>
    <row r="19" spans="1:18" ht="12">
      <c r="A19" s="47" t="s">
        <v>32</v>
      </c>
      <c r="B19" s="6" t="s">
        <v>25</v>
      </c>
      <c r="C19" s="51" t="s">
        <v>43</v>
      </c>
      <c r="D19" s="15" t="s">
        <v>147</v>
      </c>
      <c r="E19" s="58" t="s">
        <v>28</v>
      </c>
      <c r="F19" s="91">
        <v>3000</v>
      </c>
      <c r="G19" s="94">
        <v>11.5</v>
      </c>
      <c r="H19" s="83">
        <v>11</v>
      </c>
      <c r="I19" s="83">
        <v>11</v>
      </c>
      <c r="J19" s="95">
        <v>10</v>
      </c>
      <c r="K19" s="121">
        <v>2875</v>
      </c>
      <c r="L19" s="92">
        <v>2750</v>
      </c>
      <c r="M19" s="92">
        <v>2750</v>
      </c>
      <c r="N19" s="163">
        <v>2500</v>
      </c>
      <c r="O19" s="29" t="s">
        <v>108</v>
      </c>
      <c r="P19" s="31" t="s">
        <v>108</v>
      </c>
      <c r="Q19" s="61" t="s">
        <v>108</v>
      </c>
      <c r="R19" s="31" t="s">
        <v>108</v>
      </c>
    </row>
    <row r="20" spans="1:18" ht="12">
      <c r="A20" s="47" t="s">
        <v>32</v>
      </c>
      <c r="B20" s="6" t="s">
        <v>25</v>
      </c>
      <c r="C20" s="51" t="s">
        <v>43</v>
      </c>
      <c r="D20" s="15" t="s">
        <v>147</v>
      </c>
      <c r="E20" s="58" t="s">
        <v>29</v>
      </c>
      <c r="F20" s="91">
        <v>3000</v>
      </c>
      <c r="G20" s="94">
        <v>14.5</v>
      </c>
      <c r="H20" s="83">
        <v>14</v>
      </c>
      <c r="I20" s="83">
        <v>13.5</v>
      </c>
      <c r="J20" s="95">
        <v>12</v>
      </c>
      <c r="K20" s="121">
        <v>3625</v>
      </c>
      <c r="L20" s="92">
        <v>3500</v>
      </c>
      <c r="M20" s="92">
        <v>3375</v>
      </c>
      <c r="N20" s="163">
        <v>3000</v>
      </c>
      <c r="O20" s="29" t="s">
        <v>108</v>
      </c>
      <c r="P20" s="31" t="s">
        <v>108</v>
      </c>
      <c r="Q20" s="61" t="s">
        <v>108</v>
      </c>
      <c r="R20" s="31" t="s">
        <v>108</v>
      </c>
    </row>
    <row r="21" spans="1:18" ht="12">
      <c r="A21" s="47" t="s">
        <v>32</v>
      </c>
      <c r="B21" s="6" t="s">
        <v>25</v>
      </c>
      <c r="C21" s="51" t="s">
        <v>43</v>
      </c>
      <c r="D21" s="15" t="s">
        <v>147</v>
      </c>
      <c r="E21" s="58">
        <v>-18</v>
      </c>
      <c r="F21" s="80">
        <v>3000</v>
      </c>
      <c r="G21" s="17">
        <v>15</v>
      </c>
      <c r="H21" s="7">
        <v>14.5</v>
      </c>
      <c r="I21" s="7">
        <v>14</v>
      </c>
      <c r="J21" s="18">
        <v>13</v>
      </c>
      <c r="K21" s="121">
        <v>3750</v>
      </c>
      <c r="L21" s="92">
        <v>3625</v>
      </c>
      <c r="M21" s="92">
        <v>3500</v>
      </c>
      <c r="N21" s="163">
        <v>3250</v>
      </c>
      <c r="O21" s="29" t="s">
        <v>108</v>
      </c>
      <c r="P21" s="31" t="s">
        <v>108</v>
      </c>
      <c r="Q21" s="61" t="s">
        <v>108</v>
      </c>
      <c r="R21" s="31" t="s">
        <v>108</v>
      </c>
    </row>
    <row r="22" spans="1:18" ht="12">
      <c r="A22" s="47" t="s">
        <v>32</v>
      </c>
      <c r="B22" s="6" t="s">
        <v>25</v>
      </c>
      <c r="C22" s="51" t="s">
        <v>48</v>
      </c>
      <c r="D22" s="15" t="s">
        <v>147</v>
      </c>
      <c r="E22" s="58" t="s">
        <v>28</v>
      </c>
      <c r="F22" s="80">
        <v>12000</v>
      </c>
      <c r="G22" s="17">
        <v>40</v>
      </c>
      <c r="H22" s="7">
        <v>38</v>
      </c>
      <c r="I22" s="7">
        <v>36</v>
      </c>
      <c r="J22" s="18">
        <v>34</v>
      </c>
      <c r="K22" s="121">
        <v>10000</v>
      </c>
      <c r="L22" s="92">
        <v>9500</v>
      </c>
      <c r="M22" s="92">
        <v>9000</v>
      </c>
      <c r="N22" s="163">
        <v>8500</v>
      </c>
      <c r="O22" s="29" t="s">
        <v>108</v>
      </c>
      <c r="P22" s="31" t="s">
        <v>108</v>
      </c>
      <c r="Q22" s="61" t="s">
        <v>108</v>
      </c>
      <c r="R22" s="31" t="s">
        <v>108</v>
      </c>
    </row>
    <row r="23" spans="1:18" ht="12">
      <c r="A23" s="47" t="s">
        <v>32</v>
      </c>
      <c r="B23" s="6" t="s">
        <v>25</v>
      </c>
      <c r="C23" s="51" t="s">
        <v>48</v>
      </c>
      <c r="D23" s="15" t="s">
        <v>147</v>
      </c>
      <c r="E23" s="58" t="s">
        <v>29</v>
      </c>
      <c r="F23" s="80">
        <v>12000</v>
      </c>
      <c r="G23" s="17">
        <v>55</v>
      </c>
      <c r="H23" s="7">
        <v>52</v>
      </c>
      <c r="I23" s="7">
        <v>50</v>
      </c>
      <c r="J23" s="18">
        <v>46.5</v>
      </c>
      <c r="K23" s="121">
        <v>13750</v>
      </c>
      <c r="L23" s="92">
        <v>13000</v>
      </c>
      <c r="M23" s="92">
        <v>12500</v>
      </c>
      <c r="N23" s="163">
        <v>11625</v>
      </c>
      <c r="O23" s="29" t="s">
        <v>108</v>
      </c>
      <c r="P23" s="31" t="s">
        <v>108</v>
      </c>
      <c r="Q23" s="61" t="s">
        <v>108</v>
      </c>
      <c r="R23" s="31" t="s">
        <v>108</v>
      </c>
    </row>
    <row r="24" spans="1:18" ht="12">
      <c r="A24" s="47" t="s">
        <v>32</v>
      </c>
      <c r="B24" s="6" t="s">
        <v>25</v>
      </c>
      <c r="C24" s="51" t="s">
        <v>53</v>
      </c>
      <c r="D24" s="15" t="s">
        <v>147</v>
      </c>
      <c r="E24" s="58" t="s">
        <v>28</v>
      </c>
      <c r="F24" s="91">
        <v>3000</v>
      </c>
      <c r="G24" s="94">
        <v>10</v>
      </c>
      <c r="H24" s="83">
        <v>10</v>
      </c>
      <c r="I24" s="83">
        <v>9</v>
      </c>
      <c r="J24" s="95">
        <v>8.5</v>
      </c>
      <c r="K24" s="121">
        <v>2500</v>
      </c>
      <c r="L24" s="92">
        <v>2500</v>
      </c>
      <c r="M24" s="92">
        <v>2250</v>
      </c>
      <c r="N24" s="163">
        <v>2125</v>
      </c>
      <c r="O24" s="29" t="s">
        <v>108</v>
      </c>
      <c r="P24" s="31" t="s">
        <v>108</v>
      </c>
      <c r="Q24" s="61" t="s">
        <v>108</v>
      </c>
      <c r="R24" s="31" t="s">
        <v>108</v>
      </c>
    </row>
    <row r="25" spans="1:18" ht="12">
      <c r="A25" s="47" t="s">
        <v>32</v>
      </c>
      <c r="B25" s="6" t="s">
        <v>25</v>
      </c>
      <c r="C25" s="51" t="s">
        <v>53</v>
      </c>
      <c r="D25" s="15" t="s">
        <v>147</v>
      </c>
      <c r="E25" s="58" t="s">
        <v>29</v>
      </c>
      <c r="F25" s="91">
        <v>3000</v>
      </c>
      <c r="G25" s="94">
        <v>13</v>
      </c>
      <c r="H25" s="83">
        <v>12</v>
      </c>
      <c r="I25" s="83">
        <v>11.5</v>
      </c>
      <c r="J25" s="95">
        <v>11</v>
      </c>
      <c r="K25" s="121">
        <v>3250</v>
      </c>
      <c r="L25" s="92">
        <v>3000</v>
      </c>
      <c r="M25" s="92">
        <v>2875</v>
      </c>
      <c r="N25" s="163">
        <v>2750</v>
      </c>
      <c r="O25" s="29" t="s">
        <v>108</v>
      </c>
      <c r="P25" s="31" t="s">
        <v>108</v>
      </c>
      <c r="Q25" s="61" t="s">
        <v>108</v>
      </c>
      <c r="R25" s="31" t="s">
        <v>108</v>
      </c>
    </row>
    <row r="26" spans="1:18" ht="12">
      <c r="A26" s="47" t="s">
        <v>32</v>
      </c>
      <c r="B26" s="6" t="s">
        <v>25</v>
      </c>
      <c r="C26" s="51" t="s">
        <v>53</v>
      </c>
      <c r="D26" s="15" t="s">
        <v>147</v>
      </c>
      <c r="E26" s="58">
        <v>-18</v>
      </c>
      <c r="F26" s="80">
        <v>3000</v>
      </c>
      <c r="G26" s="17">
        <v>13.5</v>
      </c>
      <c r="H26" s="7">
        <v>13</v>
      </c>
      <c r="I26" s="7">
        <v>12</v>
      </c>
      <c r="J26" s="18">
        <v>12</v>
      </c>
      <c r="K26" s="121">
        <v>3375</v>
      </c>
      <c r="L26" s="92">
        <v>3250</v>
      </c>
      <c r="M26" s="92">
        <v>3000</v>
      </c>
      <c r="N26" s="163">
        <v>3000</v>
      </c>
      <c r="O26" s="29" t="s">
        <v>108</v>
      </c>
      <c r="P26" s="31" t="s">
        <v>108</v>
      </c>
      <c r="Q26" s="61" t="s">
        <v>108</v>
      </c>
      <c r="R26" s="31" t="s">
        <v>108</v>
      </c>
    </row>
    <row r="27" spans="1:18" ht="12">
      <c r="A27" s="47" t="s">
        <v>32</v>
      </c>
      <c r="B27" s="6" t="s">
        <v>32</v>
      </c>
      <c r="C27" s="51" t="s">
        <v>57</v>
      </c>
      <c r="D27" s="15" t="s">
        <v>147</v>
      </c>
      <c r="E27" s="58" t="s">
        <v>28</v>
      </c>
      <c r="F27" s="91">
        <v>6000</v>
      </c>
      <c r="G27" s="94">
        <v>43</v>
      </c>
      <c r="H27" s="83">
        <v>40.5</v>
      </c>
      <c r="I27" s="83">
        <v>38.5</v>
      </c>
      <c r="J27" s="95">
        <v>36</v>
      </c>
      <c r="K27" s="121">
        <v>12040</v>
      </c>
      <c r="L27" s="92">
        <v>11340</v>
      </c>
      <c r="M27" s="92">
        <v>10780</v>
      </c>
      <c r="N27" s="163">
        <v>10080</v>
      </c>
      <c r="O27" s="29" t="s">
        <v>108</v>
      </c>
      <c r="P27" s="31" t="s">
        <v>108</v>
      </c>
      <c r="Q27" s="61" t="s">
        <v>108</v>
      </c>
      <c r="R27" s="31" t="s">
        <v>108</v>
      </c>
    </row>
    <row r="28" spans="1:18" ht="12">
      <c r="A28" s="47" t="s">
        <v>32</v>
      </c>
      <c r="B28" s="6" t="s">
        <v>32</v>
      </c>
      <c r="C28" s="51" t="s">
        <v>57</v>
      </c>
      <c r="D28" s="15" t="s">
        <v>147</v>
      </c>
      <c r="E28" s="58" t="s">
        <v>29</v>
      </c>
      <c r="F28" s="91">
        <v>6000</v>
      </c>
      <c r="G28" s="94">
        <v>50</v>
      </c>
      <c r="H28" s="83">
        <v>47.5</v>
      </c>
      <c r="I28" s="83">
        <v>46</v>
      </c>
      <c r="J28" s="95">
        <v>43</v>
      </c>
      <c r="K28" s="121">
        <v>14000</v>
      </c>
      <c r="L28" s="92">
        <v>13300</v>
      </c>
      <c r="M28" s="92">
        <v>12880</v>
      </c>
      <c r="N28" s="163">
        <v>12040</v>
      </c>
      <c r="O28" s="29" t="s">
        <v>108</v>
      </c>
      <c r="P28" s="31" t="s">
        <v>108</v>
      </c>
      <c r="Q28" s="61" t="s">
        <v>108</v>
      </c>
      <c r="R28" s="31" t="s">
        <v>108</v>
      </c>
    </row>
    <row r="29" spans="1:18" ht="12.75" thickBot="1">
      <c r="A29" s="47" t="s">
        <v>32</v>
      </c>
      <c r="B29" s="13" t="s">
        <v>32</v>
      </c>
      <c r="C29" s="52" t="s">
        <v>57</v>
      </c>
      <c r="D29" s="16" t="s">
        <v>147</v>
      </c>
      <c r="E29" s="59">
        <v>-18</v>
      </c>
      <c r="F29" s="129">
        <v>6000</v>
      </c>
      <c r="G29" s="96">
        <v>52.5</v>
      </c>
      <c r="H29" s="86">
        <v>50</v>
      </c>
      <c r="I29" s="86">
        <v>47.5</v>
      </c>
      <c r="J29" s="97">
        <v>44.5</v>
      </c>
      <c r="K29" s="122">
        <v>14700</v>
      </c>
      <c r="L29" s="87">
        <v>14000</v>
      </c>
      <c r="M29" s="87">
        <v>13300</v>
      </c>
      <c r="N29" s="146">
        <v>12460</v>
      </c>
      <c r="O29" s="32" t="s">
        <v>108</v>
      </c>
      <c r="P29" s="33" t="s">
        <v>108</v>
      </c>
      <c r="Q29" s="62" t="s">
        <v>108</v>
      </c>
      <c r="R29" s="33" t="s">
        <v>108</v>
      </c>
    </row>
    <row r="30" spans="1:18" ht="12">
      <c r="A30" s="369" t="s">
        <v>59</v>
      </c>
      <c r="B30" s="370"/>
      <c r="C30" s="370"/>
      <c r="D30" s="370"/>
      <c r="E30" s="370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406"/>
    </row>
    <row r="31" spans="1:18" ht="3" customHeight="1">
      <c r="A31" s="373"/>
      <c r="B31" s="374"/>
      <c r="C31" s="374"/>
      <c r="D31" s="374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5"/>
    </row>
    <row r="32" spans="1:18" ht="12">
      <c r="A32" s="373" t="s">
        <v>158</v>
      </c>
      <c r="B32" s="374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5"/>
    </row>
    <row r="33" spans="1:18" ht="15" customHeight="1">
      <c r="A33" s="376" t="s">
        <v>61</v>
      </c>
      <c r="B33" s="377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7"/>
      <c r="O33" s="377"/>
      <c r="P33" s="377"/>
      <c r="Q33" s="377"/>
      <c r="R33" s="378"/>
    </row>
    <row r="34" spans="1:18" ht="12">
      <c r="A34" s="313" t="s">
        <v>70</v>
      </c>
      <c r="B34" s="314"/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5"/>
    </row>
    <row r="35" spans="1:18" ht="12">
      <c r="A35" s="313" t="s">
        <v>68</v>
      </c>
      <c r="B35" s="314"/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5"/>
    </row>
    <row r="36" spans="1:18" ht="12">
      <c r="A36" s="313" t="s">
        <v>69</v>
      </c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5"/>
    </row>
    <row r="37" spans="1:18" ht="12">
      <c r="A37" s="316" t="s">
        <v>62</v>
      </c>
      <c r="B37" s="317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9"/>
    </row>
    <row r="38" spans="1:18" ht="21.75" customHeight="1">
      <c r="A38" s="366" t="s">
        <v>223</v>
      </c>
      <c r="B38" s="367"/>
      <c r="C38" s="367"/>
      <c r="D38" s="367"/>
      <c r="E38" s="367"/>
      <c r="F38" s="367"/>
      <c r="G38" s="367"/>
      <c r="H38" s="367"/>
      <c r="I38" s="367"/>
      <c r="J38" s="367"/>
      <c r="K38" s="367"/>
      <c r="L38" s="367"/>
      <c r="M38" s="367"/>
      <c r="N38" s="367"/>
      <c r="O38" s="367"/>
      <c r="P38" s="367"/>
      <c r="Q38" s="367"/>
      <c r="R38" s="368"/>
    </row>
    <row r="39" spans="1:18" ht="15" customHeight="1">
      <c r="A39" s="366" t="s">
        <v>63</v>
      </c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  <c r="P39" s="367"/>
      <c r="Q39" s="367"/>
      <c r="R39" s="368"/>
    </row>
    <row r="40" spans="1:18" ht="15" customHeight="1">
      <c r="A40" s="366" t="s">
        <v>73</v>
      </c>
      <c r="B40" s="367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8"/>
    </row>
    <row r="41" spans="1:18" ht="15" customHeight="1">
      <c r="A41" s="366" t="s">
        <v>74</v>
      </c>
      <c r="B41" s="367"/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8"/>
    </row>
    <row r="42" spans="1:18" ht="15" customHeight="1">
      <c r="A42" s="366" t="s">
        <v>75</v>
      </c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8"/>
    </row>
    <row r="43" spans="1:18" ht="15" customHeight="1">
      <c r="A43" s="366" t="s">
        <v>149</v>
      </c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20"/>
    </row>
    <row r="44" spans="1:18" ht="15" customHeight="1">
      <c r="A44" s="381" t="s">
        <v>76</v>
      </c>
      <c r="B44" s="382"/>
      <c r="C44" s="382"/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83"/>
    </row>
    <row r="45" spans="1:18" ht="15" customHeight="1">
      <c r="A45" s="366" t="s">
        <v>64</v>
      </c>
      <c r="B45" s="367"/>
      <c r="C45" s="367"/>
      <c r="D45" s="367"/>
      <c r="E45" s="367"/>
      <c r="F45" s="367"/>
      <c r="G45" s="367"/>
      <c r="H45" s="367"/>
      <c r="I45" s="367"/>
      <c r="J45" s="367"/>
      <c r="K45" s="367"/>
      <c r="L45" s="367"/>
      <c r="M45" s="367"/>
      <c r="N45" s="367"/>
      <c r="O45" s="367"/>
      <c r="P45" s="367"/>
      <c r="Q45" s="367"/>
      <c r="R45" s="368"/>
    </row>
    <row r="46" spans="1:18" ht="15" customHeight="1">
      <c r="A46" s="366" t="s">
        <v>157</v>
      </c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8"/>
    </row>
    <row r="47" spans="1:18" ht="15" customHeight="1">
      <c r="A47" s="366" t="s">
        <v>77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R47" s="368"/>
    </row>
    <row r="48" spans="1:18" ht="15" customHeight="1">
      <c r="A48" s="366" t="s">
        <v>159</v>
      </c>
      <c r="B48" s="367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367"/>
      <c r="P48" s="367"/>
      <c r="Q48" s="367"/>
      <c r="R48" s="368"/>
    </row>
    <row r="49" spans="1:18" ht="15" customHeight="1">
      <c r="A49" s="366" t="s">
        <v>65</v>
      </c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8"/>
    </row>
    <row r="50" spans="1:18" ht="22.5" customHeight="1">
      <c r="A50" s="366" t="s">
        <v>71</v>
      </c>
      <c r="B50" s="367"/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8"/>
    </row>
    <row r="51" spans="1:18" ht="15" customHeight="1">
      <c r="A51" s="366" t="s">
        <v>66</v>
      </c>
      <c r="B51" s="367"/>
      <c r="C51" s="367"/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7"/>
      <c r="Q51" s="367"/>
      <c r="R51" s="368"/>
    </row>
    <row r="52" spans="1:18" ht="15" customHeight="1">
      <c r="A52" s="366" t="s">
        <v>152</v>
      </c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8"/>
    </row>
    <row r="53" spans="1:18" ht="15" customHeight="1">
      <c r="A53" s="366" t="s">
        <v>67</v>
      </c>
      <c r="B53" s="367"/>
      <c r="C53" s="367"/>
      <c r="D53" s="367"/>
      <c r="E53" s="367"/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7"/>
      <c r="Q53" s="367"/>
      <c r="R53" s="368"/>
    </row>
    <row r="54" spans="1:18" ht="15.75" customHeight="1">
      <c r="A54" s="366" t="s">
        <v>72</v>
      </c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8"/>
    </row>
    <row r="55" spans="1:18" ht="15.75" customHeight="1" thickBot="1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379" t="s">
        <v>225</v>
      </c>
      <c r="Q55" s="379"/>
      <c r="R55" s="380"/>
    </row>
  </sheetData>
  <sheetProtection/>
  <autoFilter ref="A6:R55"/>
  <mergeCells count="37">
    <mergeCell ref="P55:R55"/>
    <mergeCell ref="A49:R49"/>
    <mergeCell ref="A50:R50"/>
    <mergeCell ref="A51:R51"/>
    <mergeCell ref="A52:R52"/>
    <mergeCell ref="A53:R53"/>
    <mergeCell ref="A54:R54"/>
    <mergeCell ref="A42:R42"/>
    <mergeCell ref="A44:R44"/>
    <mergeCell ref="A45:R45"/>
    <mergeCell ref="A46:R46"/>
    <mergeCell ref="A47:R47"/>
    <mergeCell ref="A48:R48"/>
    <mergeCell ref="A43:Q43"/>
    <mergeCell ref="A31:R31"/>
    <mergeCell ref="A33:R33"/>
    <mergeCell ref="A38:R38"/>
    <mergeCell ref="A39:R39"/>
    <mergeCell ref="A40:R40"/>
    <mergeCell ref="A41:R41"/>
    <mergeCell ref="A32:R32"/>
    <mergeCell ref="F5:F6"/>
    <mergeCell ref="G5:J5"/>
    <mergeCell ref="K5:N5"/>
    <mergeCell ref="O5:P5"/>
    <mergeCell ref="Q5:R5"/>
    <mergeCell ref="A30:R30"/>
    <mergeCell ref="D1:P4"/>
    <mergeCell ref="Q1:R1"/>
    <mergeCell ref="Q2:R2"/>
    <mergeCell ref="Q3:R3"/>
    <mergeCell ref="Q4:R4"/>
    <mergeCell ref="A5:A6"/>
    <mergeCell ref="B5:B6"/>
    <mergeCell ref="C5:C6"/>
    <mergeCell ref="D5:D6"/>
    <mergeCell ref="E5:E6"/>
  </mergeCells>
  <hyperlinks>
    <hyperlink ref="Q3" r:id="rId1" display="www.tk-road.ru"/>
    <hyperlink ref="Q4" r:id="rId2" display="info@tk-road.ru"/>
  </hyperlinks>
  <printOptions/>
  <pageMargins left="0.7" right="0.7" top="0.75" bottom="0.75" header="0.3" footer="0.3"/>
  <pageSetup orientation="portrait" paperSize="9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R66"/>
  <sheetViews>
    <sheetView zoomScale="90" zoomScaleNormal="90" zoomScalePageLayoutView="0" workbookViewId="0" topLeftCell="A29">
      <selection activeCell="B71" sqref="B71"/>
    </sheetView>
  </sheetViews>
  <sheetFormatPr defaultColWidth="9.140625" defaultRowHeight="15"/>
  <cols>
    <col min="1" max="1" width="12.7109375" style="5" customWidth="1"/>
    <col min="2" max="2" width="14.57421875" style="5" bestFit="1" customWidth="1"/>
    <col min="3" max="3" width="22.7109375" style="5" customWidth="1"/>
    <col min="4" max="4" width="16.140625" style="5" bestFit="1" customWidth="1"/>
    <col min="5" max="5" width="10.140625" style="5" customWidth="1"/>
    <col min="6" max="6" width="9.140625" style="5" customWidth="1"/>
    <col min="7" max="7" width="7.7109375" style="5" customWidth="1"/>
    <col min="8" max="8" width="8.00390625" style="5" customWidth="1"/>
    <col min="9" max="9" width="7.7109375" style="5" customWidth="1"/>
    <col min="10" max="10" width="9.7109375" style="5" customWidth="1"/>
    <col min="11" max="11" width="9.421875" style="5" customWidth="1"/>
    <col min="12" max="14" width="9.140625" style="5" customWidth="1"/>
    <col min="15" max="15" width="13.00390625" style="5" customWidth="1"/>
    <col min="16" max="16" width="11.8515625" style="5" bestFit="1" customWidth="1"/>
    <col min="17" max="17" width="12.00390625" style="5" bestFit="1" customWidth="1"/>
    <col min="18" max="18" width="11.8515625" style="5" bestFit="1" customWidth="1"/>
    <col min="19" max="16384" width="9.140625" style="5" customWidth="1"/>
  </cols>
  <sheetData>
    <row r="1" spans="1:13" ht="12" customHeight="1">
      <c r="A1" s="229"/>
      <c r="B1" s="230"/>
      <c r="C1" s="462" t="s">
        <v>176</v>
      </c>
      <c r="D1" s="462"/>
      <c r="E1" s="462"/>
      <c r="F1" s="462"/>
      <c r="G1" s="462"/>
      <c r="H1" s="462"/>
      <c r="I1" s="462"/>
      <c r="J1" s="462"/>
      <c r="K1" s="462"/>
      <c r="L1" s="387" t="s">
        <v>1</v>
      </c>
      <c r="M1" s="388"/>
    </row>
    <row r="2" spans="1:13" ht="17.25" customHeight="1">
      <c r="A2" s="231"/>
      <c r="B2" s="232"/>
      <c r="C2" s="463"/>
      <c r="D2" s="463"/>
      <c r="E2" s="463"/>
      <c r="F2" s="463"/>
      <c r="G2" s="463"/>
      <c r="H2" s="463"/>
      <c r="I2" s="463"/>
      <c r="J2" s="463"/>
      <c r="K2" s="463"/>
      <c r="L2" s="429" t="s">
        <v>2</v>
      </c>
      <c r="M2" s="390"/>
    </row>
    <row r="3" spans="1:13" ht="18.75" customHeight="1">
      <c r="A3" s="231"/>
      <c r="B3" s="232"/>
      <c r="C3" s="463"/>
      <c r="D3" s="463"/>
      <c r="E3" s="463"/>
      <c r="F3" s="463"/>
      <c r="G3" s="463"/>
      <c r="H3" s="463"/>
      <c r="I3" s="463"/>
      <c r="J3" s="463"/>
      <c r="K3" s="463"/>
      <c r="L3" s="391" t="s">
        <v>3</v>
      </c>
      <c r="M3" s="430"/>
    </row>
    <row r="4" spans="1:13" ht="17.25" customHeight="1" thickBot="1">
      <c r="A4" s="233"/>
      <c r="B4" s="234"/>
      <c r="C4" s="464"/>
      <c r="D4" s="464"/>
      <c r="E4" s="464"/>
      <c r="F4" s="464"/>
      <c r="G4" s="464"/>
      <c r="H4" s="464"/>
      <c r="I4" s="464"/>
      <c r="J4" s="464"/>
      <c r="K4" s="464"/>
      <c r="L4" s="431" t="s">
        <v>4</v>
      </c>
      <c r="M4" s="432"/>
    </row>
    <row r="5" spans="1:13" ht="52.5" customHeight="1" thickBot="1">
      <c r="A5" s="419" t="s">
        <v>5</v>
      </c>
      <c r="B5" s="421" t="s">
        <v>7</v>
      </c>
      <c r="C5" s="423" t="s">
        <v>8</v>
      </c>
      <c r="D5" s="425" t="s">
        <v>9</v>
      </c>
      <c r="E5" s="427" t="s">
        <v>178</v>
      </c>
      <c r="F5" s="413" t="s">
        <v>177</v>
      </c>
      <c r="G5" s="414"/>
      <c r="H5" s="414"/>
      <c r="I5" s="415"/>
      <c r="J5" s="413" t="s">
        <v>89</v>
      </c>
      <c r="K5" s="415"/>
      <c r="L5" s="413" t="s">
        <v>90</v>
      </c>
      <c r="M5" s="415"/>
    </row>
    <row r="6" spans="1:13" ht="29.25" customHeight="1" thickBot="1">
      <c r="A6" s="420"/>
      <c r="B6" s="422"/>
      <c r="C6" s="424"/>
      <c r="D6" s="426"/>
      <c r="E6" s="428"/>
      <c r="F6" s="416" t="s">
        <v>160</v>
      </c>
      <c r="G6" s="417"/>
      <c r="H6" s="417"/>
      <c r="I6" s="418"/>
      <c r="J6" s="75" t="s">
        <v>22</v>
      </c>
      <c r="K6" s="76" t="s">
        <v>161</v>
      </c>
      <c r="L6" s="42" t="s">
        <v>22</v>
      </c>
      <c r="M6" s="43" t="s">
        <v>161</v>
      </c>
    </row>
    <row r="7" spans="1:13" ht="15" customHeight="1">
      <c r="A7" s="47" t="s">
        <v>25</v>
      </c>
      <c r="B7" s="50" t="s">
        <v>26</v>
      </c>
      <c r="C7" s="14" t="s">
        <v>27</v>
      </c>
      <c r="D7" s="57" t="s">
        <v>28</v>
      </c>
      <c r="E7" s="179">
        <v>3300</v>
      </c>
      <c r="F7" s="433">
        <v>3300</v>
      </c>
      <c r="G7" s="434"/>
      <c r="H7" s="434"/>
      <c r="I7" s="435"/>
      <c r="J7" s="180" t="s">
        <v>162</v>
      </c>
      <c r="K7" s="181" t="s">
        <v>163</v>
      </c>
      <c r="L7" s="78" t="s">
        <v>162</v>
      </c>
      <c r="M7" s="158" t="s">
        <v>163</v>
      </c>
    </row>
    <row r="8" spans="1:13" ht="12">
      <c r="A8" s="47" t="s">
        <v>25</v>
      </c>
      <c r="B8" s="51" t="s">
        <v>26</v>
      </c>
      <c r="C8" s="15" t="s">
        <v>27</v>
      </c>
      <c r="D8" s="58" t="s">
        <v>29</v>
      </c>
      <c r="E8" s="182">
        <v>3300</v>
      </c>
      <c r="F8" s="436">
        <v>3300</v>
      </c>
      <c r="G8" s="437"/>
      <c r="H8" s="437"/>
      <c r="I8" s="438"/>
      <c r="J8" s="183" t="s">
        <v>162</v>
      </c>
      <c r="K8" s="184" t="s">
        <v>163</v>
      </c>
      <c r="L8" s="60" t="s">
        <v>162</v>
      </c>
      <c r="M8" s="148" t="s">
        <v>163</v>
      </c>
    </row>
    <row r="9" spans="1:13" ht="12">
      <c r="A9" s="47" t="s">
        <v>25</v>
      </c>
      <c r="B9" s="51" t="s">
        <v>164</v>
      </c>
      <c r="C9" s="15" t="s">
        <v>27</v>
      </c>
      <c r="D9" s="58" t="s">
        <v>28</v>
      </c>
      <c r="E9" s="185">
        <v>6300</v>
      </c>
      <c r="F9" s="439">
        <v>6300</v>
      </c>
      <c r="G9" s="440"/>
      <c r="H9" s="440"/>
      <c r="I9" s="441"/>
      <c r="J9" s="183" t="s">
        <v>162</v>
      </c>
      <c r="K9" s="184" t="s">
        <v>163</v>
      </c>
      <c r="L9" s="60" t="s">
        <v>162</v>
      </c>
      <c r="M9" s="148" t="s">
        <v>163</v>
      </c>
    </row>
    <row r="10" spans="1:13" ht="12">
      <c r="A10" s="47" t="s">
        <v>25</v>
      </c>
      <c r="B10" s="51" t="s">
        <v>164</v>
      </c>
      <c r="C10" s="15" t="s">
        <v>27</v>
      </c>
      <c r="D10" s="58" t="s">
        <v>29</v>
      </c>
      <c r="E10" s="185">
        <v>6300</v>
      </c>
      <c r="F10" s="442">
        <v>6300</v>
      </c>
      <c r="G10" s="443"/>
      <c r="H10" s="443"/>
      <c r="I10" s="444"/>
      <c r="J10" s="183" t="s">
        <v>162</v>
      </c>
      <c r="K10" s="184" t="s">
        <v>163</v>
      </c>
      <c r="L10" s="60" t="s">
        <v>162</v>
      </c>
      <c r="M10" s="148" t="s">
        <v>163</v>
      </c>
    </row>
    <row r="11" spans="1:13" ht="12">
      <c r="A11" s="47" t="s">
        <v>25</v>
      </c>
      <c r="B11" s="51" t="s">
        <v>165</v>
      </c>
      <c r="C11" s="15" t="s">
        <v>27</v>
      </c>
      <c r="D11" s="58" t="s">
        <v>28</v>
      </c>
      <c r="E11" s="185">
        <v>9500</v>
      </c>
      <c r="F11" s="439">
        <v>9500</v>
      </c>
      <c r="G11" s="440"/>
      <c r="H11" s="440"/>
      <c r="I11" s="441"/>
      <c r="J11" s="183" t="s">
        <v>166</v>
      </c>
      <c r="K11" s="184" t="s">
        <v>167</v>
      </c>
      <c r="L11" s="60" t="s">
        <v>166</v>
      </c>
      <c r="M11" s="148" t="s">
        <v>167</v>
      </c>
    </row>
    <row r="12" spans="1:13" ht="12">
      <c r="A12" s="47" t="s">
        <v>25</v>
      </c>
      <c r="B12" s="51" t="s">
        <v>165</v>
      </c>
      <c r="C12" s="15" t="s">
        <v>27</v>
      </c>
      <c r="D12" s="58" t="s">
        <v>29</v>
      </c>
      <c r="E12" s="185">
        <v>9500</v>
      </c>
      <c r="F12" s="439">
        <v>9500</v>
      </c>
      <c r="G12" s="440"/>
      <c r="H12" s="440"/>
      <c r="I12" s="441"/>
      <c r="J12" s="183" t="s">
        <v>166</v>
      </c>
      <c r="K12" s="184" t="s">
        <v>167</v>
      </c>
      <c r="L12" s="60" t="s">
        <v>166</v>
      </c>
      <c r="M12" s="148" t="s">
        <v>167</v>
      </c>
    </row>
    <row r="13" spans="1:13" ht="12">
      <c r="A13" s="47" t="s">
        <v>25</v>
      </c>
      <c r="B13" s="51" t="s">
        <v>168</v>
      </c>
      <c r="C13" s="15" t="s">
        <v>27</v>
      </c>
      <c r="D13" s="58" t="s">
        <v>28</v>
      </c>
      <c r="E13" s="185">
        <v>8500</v>
      </c>
      <c r="F13" s="439">
        <v>8500</v>
      </c>
      <c r="G13" s="440"/>
      <c r="H13" s="440"/>
      <c r="I13" s="441"/>
      <c r="J13" s="183" t="s">
        <v>166</v>
      </c>
      <c r="K13" s="184" t="s">
        <v>167</v>
      </c>
      <c r="L13" s="60" t="s">
        <v>166</v>
      </c>
      <c r="M13" s="148" t="s">
        <v>167</v>
      </c>
    </row>
    <row r="14" spans="1:13" ht="12">
      <c r="A14" s="47" t="s">
        <v>25</v>
      </c>
      <c r="B14" s="51" t="s">
        <v>168</v>
      </c>
      <c r="C14" s="15" t="s">
        <v>27</v>
      </c>
      <c r="D14" s="58" t="s">
        <v>29</v>
      </c>
      <c r="E14" s="185">
        <v>8500</v>
      </c>
      <c r="F14" s="439">
        <v>8500</v>
      </c>
      <c r="G14" s="440"/>
      <c r="H14" s="440"/>
      <c r="I14" s="441"/>
      <c r="J14" s="183" t="s">
        <v>166</v>
      </c>
      <c r="K14" s="184" t="s">
        <v>167</v>
      </c>
      <c r="L14" s="60" t="s">
        <v>166</v>
      </c>
      <c r="M14" s="148" t="s">
        <v>167</v>
      </c>
    </row>
    <row r="15" spans="1:13" ht="12">
      <c r="A15" s="47" t="s">
        <v>25</v>
      </c>
      <c r="B15" s="51" t="s">
        <v>43</v>
      </c>
      <c r="C15" s="15" t="s">
        <v>27</v>
      </c>
      <c r="D15" s="58" t="s">
        <v>28</v>
      </c>
      <c r="E15" s="182">
        <v>6000</v>
      </c>
      <c r="F15" s="436">
        <v>6000</v>
      </c>
      <c r="G15" s="437"/>
      <c r="H15" s="437"/>
      <c r="I15" s="438"/>
      <c r="J15" s="183" t="s">
        <v>162</v>
      </c>
      <c r="K15" s="184" t="s">
        <v>163</v>
      </c>
      <c r="L15" s="60" t="s">
        <v>162</v>
      </c>
      <c r="M15" s="148" t="s">
        <v>163</v>
      </c>
    </row>
    <row r="16" spans="1:13" ht="12">
      <c r="A16" s="47" t="s">
        <v>25</v>
      </c>
      <c r="B16" s="51" t="s">
        <v>43</v>
      </c>
      <c r="C16" s="15" t="s">
        <v>27</v>
      </c>
      <c r="D16" s="58" t="s">
        <v>29</v>
      </c>
      <c r="E16" s="182">
        <v>6000</v>
      </c>
      <c r="F16" s="436">
        <v>6000</v>
      </c>
      <c r="G16" s="437"/>
      <c r="H16" s="437"/>
      <c r="I16" s="438"/>
      <c r="J16" s="183" t="s">
        <v>162</v>
      </c>
      <c r="K16" s="184" t="s">
        <v>163</v>
      </c>
      <c r="L16" s="60" t="s">
        <v>162</v>
      </c>
      <c r="M16" s="148" t="s">
        <v>163</v>
      </c>
    </row>
    <row r="17" spans="1:13" ht="12">
      <c r="A17" s="47" t="s">
        <v>25</v>
      </c>
      <c r="B17" s="51" t="s">
        <v>53</v>
      </c>
      <c r="C17" s="15" t="s">
        <v>27</v>
      </c>
      <c r="D17" s="58" t="s">
        <v>28</v>
      </c>
      <c r="E17" s="182">
        <v>4300</v>
      </c>
      <c r="F17" s="436">
        <v>4300</v>
      </c>
      <c r="G17" s="437"/>
      <c r="H17" s="437"/>
      <c r="I17" s="438"/>
      <c r="J17" s="183" t="s">
        <v>162</v>
      </c>
      <c r="K17" s="184" t="s">
        <v>163</v>
      </c>
      <c r="L17" s="60" t="s">
        <v>162</v>
      </c>
      <c r="M17" s="148" t="s">
        <v>163</v>
      </c>
    </row>
    <row r="18" spans="1:13" ht="12">
      <c r="A18" s="47" t="s">
        <v>25</v>
      </c>
      <c r="B18" s="51" t="s">
        <v>53</v>
      </c>
      <c r="C18" s="15" t="s">
        <v>27</v>
      </c>
      <c r="D18" s="58" t="s">
        <v>29</v>
      </c>
      <c r="E18" s="182">
        <v>4300</v>
      </c>
      <c r="F18" s="436">
        <v>4300</v>
      </c>
      <c r="G18" s="437"/>
      <c r="H18" s="437"/>
      <c r="I18" s="438"/>
      <c r="J18" s="183" t="s">
        <v>162</v>
      </c>
      <c r="K18" s="184" t="s">
        <v>163</v>
      </c>
      <c r="L18" s="60" t="s">
        <v>162</v>
      </c>
      <c r="M18" s="148" t="s">
        <v>163</v>
      </c>
    </row>
    <row r="19" spans="1:13" ht="12">
      <c r="A19" s="47" t="s">
        <v>25</v>
      </c>
      <c r="B19" s="51" t="s">
        <v>32</v>
      </c>
      <c r="C19" s="15" t="s">
        <v>27</v>
      </c>
      <c r="D19" s="58" t="s">
        <v>28</v>
      </c>
      <c r="E19" s="185">
        <v>10500</v>
      </c>
      <c r="F19" s="439">
        <v>10500</v>
      </c>
      <c r="G19" s="440"/>
      <c r="H19" s="440"/>
      <c r="I19" s="441"/>
      <c r="J19" s="183" t="s">
        <v>166</v>
      </c>
      <c r="K19" s="184" t="s">
        <v>167</v>
      </c>
      <c r="L19" s="60" t="s">
        <v>166</v>
      </c>
      <c r="M19" s="148" t="s">
        <v>167</v>
      </c>
    </row>
    <row r="20" spans="1:13" ht="12.75" thickBot="1">
      <c r="A20" s="186" t="s">
        <v>25</v>
      </c>
      <c r="B20" s="187" t="s">
        <v>32</v>
      </c>
      <c r="C20" s="188" t="s">
        <v>27</v>
      </c>
      <c r="D20" s="189" t="s">
        <v>29</v>
      </c>
      <c r="E20" s="190">
        <v>10500</v>
      </c>
      <c r="F20" s="445">
        <v>10500</v>
      </c>
      <c r="G20" s="446"/>
      <c r="H20" s="446"/>
      <c r="I20" s="447"/>
      <c r="J20" s="191" t="s">
        <v>166</v>
      </c>
      <c r="K20" s="192" t="s">
        <v>167</v>
      </c>
      <c r="L20" s="193" t="s">
        <v>166</v>
      </c>
      <c r="M20" s="194" t="s">
        <v>167</v>
      </c>
    </row>
    <row r="21" spans="1:13" ht="12">
      <c r="A21" s="448" t="s">
        <v>169</v>
      </c>
      <c r="B21" s="449"/>
      <c r="C21" s="449"/>
      <c r="D21" s="449"/>
      <c r="E21" s="449"/>
      <c r="F21" s="449"/>
      <c r="G21" s="449"/>
      <c r="H21" s="449"/>
      <c r="I21" s="449"/>
      <c r="J21" s="449"/>
      <c r="K21" s="449"/>
      <c r="L21" s="449"/>
      <c r="M21" s="450"/>
    </row>
    <row r="22" spans="1:13" ht="5.25" customHeight="1">
      <c r="A22" s="195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7"/>
    </row>
    <row r="23" spans="1:13" ht="12">
      <c r="A23" s="451" t="s">
        <v>170</v>
      </c>
      <c r="B23" s="452"/>
      <c r="C23" s="452"/>
      <c r="D23" s="452"/>
      <c r="E23" s="452"/>
      <c r="F23" s="452"/>
      <c r="G23" s="452"/>
      <c r="H23" s="452"/>
      <c r="I23" s="452"/>
      <c r="J23" s="452"/>
      <c r="K23" s="452"/>
      <c r="L23" s="452"/>
      <c r="M23" s="453"/>
    </row>
    <row r="24" spans="1:13" ht="12">
      <c r="A24" s="454" t="s">
        <v>171</v>
      </c>
      <c r="B24" s="455"/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456"/>
    </row>
    <row r="25" spans="1:13" ht="11.25" customHeight="1">
      <c r="A25" s="457" t="s">
        <v>172</v>
      </c>
      <c r="B25" s="458"/>
      <c r="C25" s="458"/>
      <c r="D25" s="458"/>
      <c r="E25" s="458"/>
      <c r="F25" s="458"/>
      <c r="G25" s="458"/>
      <c r="H25" s="458"/>
      <c r="I25" s="458"/>
      <c r="J25" s="458"/>
      <c r="K25" s="458"/>
      <c r="L25" s="458"/>
      <c r="M25" s="459"/>
    </row>
    <row r="26" spans="1:13" ht="11.25" customHeight="1">
      <c r="A26" s="457" t="s">
        <v>173</v>
      </c>
      <c r="B26" s="458"/>
      <c r="C26" s="458"/>
      <c r="D26" s="458"/>
      <c r="E26" s="458"/>
      <c r="F26" s="458"/>
      <c r="G26" s="458"/>
      <c r="H26" s="458"/>
      <c r="I26" s="458"/>
      <c r="J26" s="458"/>
      <c r="K26" s="458"/>
      <c r="L26" s="458"/>
      <c r="M26" s="459"/>
    </row>
    <row r="27" spans="1:16" ht="12" customHeight="1">
      <c r="A27" s="457" t="s">
        <v>174</v>
      </c>
      <c r="B27" s="458"/>
      <c r="C27" s="458"/>
      <c r="D27" s="458"/>
      <c r="E27" s="458"/>
      <c r="F27" s="458"/>
      <c r="G27" s="458"/>
      <c r="H27" s="458"/>
      <c r="I27" s="458"/>
      <c r="J27" s="458"/>
      <c r="K27" s="458"/>
      <c r="L27" s="458"/>
      <c r="M27" s="198"/>
      <c r="N27" s="199"/>
      <c r="O27" s="199"/>
      <c r="P27" s="199"/>
    </row>
    <row r="28" spans="1:16" ht="12" customHeight="1">
      <c r="A28" s="457" t="s">
        <v>175</v>
      </c>
      <c r="B28" s="458"/>
      <c r="C28" s="458"/>
      <c r="D28" s="458"/>
      <c r="E28" s="458"/>
      <c r="F28" s="458"/>
      <c r="G28" s="458"/>
      <c r="H28" s="458"/>
      <c r="I28" s="458"/>
      <c r="J28" s="458"/>
      <c r="K28" s="458"/>
      <c r="L28" s="458"/>
      <c r="M28" s="459"/>
      <c r="N28" s="199"/>
      <c r="O28" s="199"/>
      <c r="P28" s="199"/>
    </row>
    <row r="29" spans="1:13" ht="15.75" customHeight="1" thickBot="1">
      <c r="A29" s="200"/>
      <c r="B29" s="201"/>
      <c r="C29" s="201"/>
      <c r="D29" s="201"/>
      <c r="E29" s="201"/>
      <c r="F29" s="201"/>
      <c r="G29" s="201"/>
      <c r="H29" s="201"/>
      <c r="I29" s="201"/>
      <c r="J29" s="201"/>
      <c r="K29" s="460" t="s">
        <v>151</v>
      </c>
      <c r="L29" s="460"/>
      <c r="M29" s="461"/>
    </row>
    <row r="30" spans="1:13" ht="15.75" customHeight="1" thickBot="1">
      <c r="A30" s="4"/>
      <c r="B30" s="4"/>
      <c r="C30" s="4"/>
      <c r="D30" s="4"/>
      <c r="E30" s="4"/>
      <c r="F30" s="4"/>
      <c r="G30" s="4"/>
      <c r="H30" s="4"/>
      <c r="I30" s="4"/>
      <c r="J30" s="4"/>
      <c r="K30" s="228"/>
      <c r="L30" s="228"/>
      <c r="M30" s="228"/>
    </row>
    <row r="31" spans="1:18" ht="12" customHeight="1">
      <c r="A31" s="1"/>
      <c r="B31" s="2"/>
      <c r="C31" s="2"/>
      <c r="D31" s="363" t="s">
        <v>148</v>
      </c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87" t="s">
        <v>1</v>
      </c>
      <c r="R31" s="388"/>
    </row>
    <row r="32" spans="1:18" ht="12" customHeight="1">
      <c r="A32" s="3"/>
      <c r="B32" s="4"/>
      <c r="C32" s="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89" t="s">
        <v>2</v>
      </c>
      <c r="R32" s="390"/>
    </row>
    <row r="33" spans="1:18" ht="12" customHeight="1">
      <c r="A33" s="3"/>
      <c r="B33" s="4"/>
      <c r="C33" s="4"/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91" t="s">
        <v>3</v>
      </c>
      <c r="R33" s="392"/>
    </row>
    <row r="34" spans="1:18" ht="23.25" customHeight="1" thickBot="1">
      <c r="A34" s="3"/>
      <c r="B34" s="4"/>
      <c r="C34" s="4"/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Q34" s="391" t="s">
        <v>4</v>
      </c>
      <c r="R34" s="392"/>
    </row>
    <row r="35" spans="1:18" ht="52.5" customHeight="1" thickBot="1">
      <c r="A35" s="393" t="s">
        <v>5</v>
      </c>
      <c r="B35" s="395" t="s">
        <v>6</v>
      </c>
      <c r="C35" s="397" t="s">
        <v>7</v>
      </c>
      <c r="D35" s="399" t="s">
        <v>8</v>
      </c>
      <c r="E35" s="401" t="s">
        <v>9</v>
      </c>
      <c r="F35" s="403" t="s">
        <v>10</v>
      </c>
      <c r="G35" s="384" t="s">
        <v>11</v>
      </c>
      <c r="H35" s="385"/>
      <c r="I35" s="385"/>
      <c r="J35" s="386"/>
      <c r="K35" s="384" t="s">
        <v>12</v>
      </c>
      <c r="L35" s="385"/>
      <c r="M35" s="385"/>
      <c r="N35" s="386"/>
      <c r="O35" s="384" t="s">
        <v>89</v>
      </c>
      <c r="P35" s="386"/>
      <c r="Q35" s="384" t="s">
        <v>90</v>
      </c>
      <c r="R35" s="386"/>
    </row>
    <row r="36" spans="1:18" ht="24.75" thickBot="1">
      <c r="A36" s="408"/>
      <c r="B36" s="409"/>
      <c r="C36" s="410"/>
      <c r="D36" s="400"/>
      <c r="E36" s="411"/>
      <c r="F36" s="404"/>
      <c r="G36" s="63" t="s">
        <v>14</v>
      </c>
      <c r="H36" s="64" t="s">
        <v>15</v>
      </c>
      <c r="I36" s="64" t="s">
        <v>16</v>
      </c>
      <c r="J36" s="65" t="s">
        <v>17</v>
      </c>
      <c r="K36" s="66" t="s">
        <v>18</v>
      </c>
      <c r="L36" s="176" t="s">
        <v>19</v>
      </c>
      <c r="M36" s="176" t="s">
        <v>20</v>
      </c>
      <c r="N36" s="177" t="s">
        <v>21</v>
      </c>
      <c r="O36" s="42" t="s">
        <v>22</v>
      </c>
      <c r="P36" s="43" t="s">
        <v>23</v>
      </c>
      <c r="Q36" s="42" t="s">
        <v>22</v>
      </c>
      <c r="R36" s="43" t="s">
        <v>23</v>
      </c>
    </row>
    <row r="37" spans="1:18" ht="12">
      <c r="A37" s="202" t="s">
        <v>25</v>
      </c>
      <c r="B37" s="203" t="s">
        <v>25</v>
      </c>
      <c r="C37" s="204" t="s">
        <v>42</v>
      </c>
      <c r="D37" s="205" t="s">
        <v>147</v>
      </c>
      <c r="E37" s="206" t="s">
        <v>28</v>
      </c>
      <c r="F37" s="207">
        <v>12000</v>
      </c>
      <c r="G37" s="208">
        <v>44.5</v>
      </c>
      <c r="H37" s="209">
        <v>42</v>
      </c>
      <c r="I37" s="209">
        <v>40.5</v>
      </c>
      <c r="J37" s="210">
        <v>38</v>
      </c>
      <c r="K37" s="211">
        <v>11125</v>
      </c>
      <c r="L37" s="212">
        <v>10500</v>
      </c>
      <c r="M37" s="212">
        <v>10125</v>
      </c>
      <c r="N37" s="213">
        <v>9500</v>
      </c>
      <c r="O37" s="60" t="s">
        <v>108</v>
      </c>
      <c r="P37" s="148" t="s">
        <v>108</v>
      </c>
      <c r="Q37" s="60" t="s">
        <v>108</v>
      </c>
      <c r="R37" s="148" t="s">
        <v>108</v>
      </c>
    </row>
    <row r="38" spans="1:18" ht="12">
      <c r="A38" s="214" t="s">
        <v>25</v>
      </c>
      <c r="B38" s="6" t="s">
        <v>25</v>
      </c>
      <c r="C38" s="51" t="s">
        <v>42</v>
      </c>
      <c r="D38" s="15" t="s">
        <v>147</v>
      </c>
      <c r="E38" s="58" t="s">
        <v>29</v>
      </c>
      <c r="F38" s="100">
        <v>12000</v>
      </c>
      <c r="G38" s="17">
        <v>61.5</v>
      </c>
      <c r="H38" s="7">
        <v>58.5</v>
      </c>
      <c r="I38" s="7">
        <v>56</v>
      </c>
      <c r="J38" s="130">
        <v>52.5</v>
      </c>
      <c r="K38" s="121">
        <v>15375</v>
      </c>
      <c r="L38" s="84">
        <v>14625</v>
      </c>
      <c r="M38" s="84">
        <v>14000</v>
      </c>
      <c r="N38" s="215">
        <v>13125</v>
      </c>
      <c r="O38" s="60" t="s">
        <v>108</v>
      </c>
      <c r="P38" s="148" t="s">
        <v>108</v>
      </c>
      <c r="Q38" s="60" t="s">
        <v>108</v>
      </c>
      <c r="R38" s="148" t="s">
        <v>108</v>
      </c>
    </row>
    <row r="39" spans="1:18" ht="12">
      <c r="A39" s="214" t="s">
        <v>25</v>
      </c>
      <c r="B39" s="6" t="s">
        <v>25</v>
      </c>
      <c r="C39" s="51" t="s">
        <v>48</v>
      </c>
      <c r="D39" s="15" t="s">
        <v>147</v>
      </c>
      <c r="E39" s="58" t="s">
        <v>28</v>
      </c>
      <c r="F39" s="100">
        <v>12000</v>
      </c>
      <c r="G39" s="17">
        <v>37</v>
      </c>
      <c r="H39" s="7">
        <v>35</v>
      </c>
      <c r="I39" s="7">
        <v>34</v>
      </c>
      <c r="J39" s="130">
        <v>31.5</v>
      </c>
      <c r="K39" s="121">
        <v>9250</v>
      </c>
      <c r="L39" s="84">
        <v>8750</v>
      </c>
      <c r="M39" s="84">
        <v>8500</v>
      </c>
      <c r="N39" s="215">
        <v>7875</v>
      </c>
      <c r="O39" s="60" t="s">
        <v>108</v>
      </c>
      <c r="P39" s="148" t="s">
        <v>108</v>
      </c>
      <c r="Q39" s="60" t="s">
        <v>108</v>
      </c>
      <c r="R39" s="148" t="s">
        <v>108</v>
      </c>
    </row>
    <row r="40" spans="1:18" ht="12.75" thickBot="1">
      <c r="A40" s="216" t="s">
        <v>25</v>
      </c>
      <c r="B40" s="217" t="s">
        <v>25</v>
      </c>
      <c r="C40" s="218" t="s">
        <v>48</v>
      </c>
      <c r="D40" s="219" t="s">
        <v>147</v>
      </c>
      <c r="E40" s="220" t="s">
        <v>29</v>
      </c>
      <c r="F40" s="221">
        <v>12000</v>
      </c>
      <c r="G40" s="222">
        <v>50</v>
      </c>
      <c r="H40" s="223">
        <v>47.5</v>
      </c>
      <c r="I40" s="223">
        <v>46</v>
      </c>
      <c r="J40" s="224">
        <v>43</v>
      </c>
      <c r="K40" s="225">
        <v>12500</v>
      </c>
      <c r="L40" s="226">
        <v>11875</v>
      </c>
      <c r="M40" s="226">
        <v>11500</v>
      </c>
      <c r="N40" s="227">
        <v>10750</v>
      </c>
      <c r="O40" s="60" t="s">
        <v>108</v>
      </c>
      <c r="P40" s="148" t="s">
        <v>108</v>
      </c>
      <c r="Q40" s="60" t="s">
        <v>108</v>
      </c>
      <c r="R40" s="148" t="s">
        <v>108</v>
      </c>
    </row>
    <row r="41" spans="1:18" ht="9" customHeight="1">
      <c r="A41" s="412" t="s">
        <v>59</v>
      </c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0"/>
      <c r="P41" s="370"/>
      <c r="Q41" s="370"/>
      <c r="R41" s="372"/>
    </row>
    <row r="42" spans="1:18" ht="12" hidden="1">
      <c r="A42" s="373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5"/>
    </row>
    <row r="43" spans="1:18" ht="12">
      <c r="A43" s="373" t="s">
        <v>158</v>
      </c>
      <c r="B43" s="374"/>
      <c r="C43" s="374"/>
      <c r="D43" s="374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5"/>
    </row>
    <row r="44" spans="1:18" ht="15" customHeight="1">
      <c r="A44" s="376" t="s">
        <v>61</v>
      </c>
      <c r="B44" s="377"/>
      <c r="C44" s="377"/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8"/>
    </row>
    <row r="45" spans="1:18" ht="12">
      <c r="A45" s="313" t="s">
        <v>70</v>
      </c>
      <c r="B45" s="314"/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5"/>
    </row>
    <row r="46" spans="1:18" ht="12">
      <c r="A46" s="313" t="s">
        <v>68</v>
      </c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5"/>
    </row>
    <row r="47" spans="1:18" ht="12">
      <c r="A47" s="313" t="s">
        <v>69</v>
      </c>
      <c r="B47" s="314"/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5"/>
    </row>
    <row r="48" spans="1:18" ht="12">
      <c r="A48" s="316" t="s">
        <v>62</v>
      </c>
      <c r="B48" s="317"/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9"/>
    </row>
    <row r="49" spans="1:18" ht="21.75" customHeight="1">
      <c r="A49" s="366" t="s">
        <v>223</v>
      </c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8"/>
    </row>
    <row r="50" spans="1:18" ht="15" customHeight="1">
      <c r="A50" s="366" t="s">
        <v>63</v>
      </c>
      <c r="B50" s="367"/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8"/>
    </row>
    <row r="51" spans="1:18" ht="15" customHeight="1">
      <c r="A51" s="366" t="s">
        <v>73</v>
      </c>
      <c r="B51" s="367"/>
      <c r="C51" s="367"/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7"/>
      <c r="Q51" s="367"/>
      <c r="R51" s="368"/>
    </row>
    <row r="52" spans="1:18" ht="15" customHeight="1">
      <c r="A52" s="366" t="s">
        <v>74</v>
      </c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8"/>
    </row>
    <row r="53" spans="1:18" ht="15" customHeight="1">
      <c r="A53" s="366" t="s">
        <v>75</v>
      </c>
      <c r="B53" s="367"/>
      <c r="C53" s="367"/>
      <c r="D53" s="367"/>
      <c r="E53" s="367"/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7"/>
      <c r="Q53" s="367"/>
      <c r="R53" s="368"/>
    </row>
    <row r="54" spans="1:18" ht="15" customHeight="1">
      <c r="A54" s="366" t="s">
        <v>149</v>
      </c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20"/>
    </row>
    <row r="55" spans="1:18" ht="15" customHeight="1">
      <c r="A55" s="381" t="s">
        <v>76</v>
      </c>
      <c r="B55" s="382"/>
      <c r="C55" s="382"/>
      <c r="D55" s="382"/>
      <c r="E55" s="382"/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3"/>
    </row>
    <row r="56" spans="1:18" ht="15" customHeight="1">
      <c r="A56" s="366" t="s">
        <v>64</v>
      </c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  <c r="R56" s="368"/>
    </row>
    <row r="57" spans="1:18" ht="15" customHeight="1">
      <c r="A57" s="366" t="s">
        <v>157</v>
      </c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8"/>
    </row>
    <row r="58" spans="1:18" ht="15" customHeight="1">
      <c r="A58" s="366" t="s">
        <v>77</v>
      </c>
      <c r="B58" s="367"/>
      <c r="C58" s="367"/>
      <c r="D58" s="367"/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67"/>
      <c r="R58" s="368"/>
    </row>
    <row r="59" spans="1:18" ht="15" customHeight="1">
      <c r="A59" s="366" t="s">
        <v>159</v>
      </c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8"/>
    </row>
    <row r="60" spans="1:18" ht="15" customHeight="1">
      <c r="A60" s="366" t="s">
        <v>65</v>
      </c>
      <c r="B60" s="367"/>
      <c r="C60" s="367"/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8"/>
    </row>
    <row r="61" spans="1:18" ht="22.5" customHeight="1">
      <c r="A61" s="366" t="s">
        <v>71</v>
      </c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  <c r="R61" s="368"/>
    </row>
    <row r="62" spans="1:18" ht="15" customHeight="1">
      <c r="A62" s="366" t="s">
        <v>66</v>
      </c>
      <c r="B62" s="367"/>
      <c r="C62" s="367"/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  <c r="R62" s="368"/>
    </row>
    <row r="63" spans="1:18" ht="15" customHeight="1">
      <c r="A63" s="366" t="s">
        <v>152</v>
      </c>
      <c r="B63" s="367"/>
      <c r="C63" s="367"/>
      <c r="D63" s="367"/>
      <c r="E63" s="367"/>
      <c r="F63" s="367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67"/>
      <c r="R63" s="368"/>
    </row>
    <row r="64" spans="1:18" ht="15" customHeight="1">
      <c r="A64" s="366" t="s">
        <v>67</v>
      </c>
      <c r="B64" s="367"/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8"/>
    </row>
    <row r="65" spans="1:18" ht="15.75" customHeight="1">
      <c r="A65" s="366" t="s">
        <v>72</v>
      </c>
      <c r="B65" s="367"/>
      <c r="C65" s="367"/>
      <c r="D65" s="367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Q65" s="367"/>
      <c r="R65" s="368"/>
    </row>
    <row r="66" spans="1:18" ht="15.75" customHeight="1" thickBot="1">
      <c r="A66" s="44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379" t="s">
        <v>225</v>
      </c>
      <c r="Q66" s="379"/>
      <c r="R66" s="380"/>
    </row>
  </sheetData>
  <sheetProtection/>
  <mergeCells count="73">
    <mergeCell ref="Q35:R35"/>
    <mergeCell ref="C1:K4"/>
    <mergeCell ref="A35:A36"/>
    <mergeCell ref="B35:B36"/>
    <mergeCell ref="C35:C36"/>
    <mergeCell ref="D35:D36"/>
    <mergeCell ref="E35:E36"/>
    <mergeCell ref="F35:F36"/>
    <mergeCell ref="A26:M26"/>
    <mergeCell ref="A27:L27"/>
    <mergeCell ref="A28:M28"/>
    <mergeCell ref="K29:M29"/>
    <mergeCell ref="D31:P34"/>
    <mergeCell ref="G35:J35"/>
    <mergeCell ref="K35:N35"/>
    <mergeCell ref="O35:P35"/>
    <mergeCell ref="Q31:R31"/>
    <mergeCell ref="Q32:R32"/>
    <mergeCell ref="Q33:R33"/>
    <mergeCell ref="Q34:R34"/>
    <mergeCell ref="F19:I19"/>
    <mergeCell ref="F20:I20"/>
    <mergeCell ref="A21:M21"/>
    <mergeCell ref="A23:M23"/>
    <mergeCell ref="A24:M24"/>
    <mergeCell ref="A25:M25"/>
    <mergeCell ref="F13:I13"/>
    <mergeCell ref="F14:I14"/>
    <mergeCell ref="F15:I15"/>
    <mergeCell ref="F16:I16"/>
    <mergeCell ref="F17:I17"/>
    <mergeCell ref="F18:I18"/>
    <mergeCell ref="F7:I7"/>
    <mergeCell ref="F8:I8"/>
    <mergeCell ref="F9:I9"/>
    <mergeCell ref="F10:I10"/>
    <mergeCell ref="F11:I11"/>
    <mergeCell ref="F12:I12"/>
    <mergeCell ref="L1:M1"/>
    <mergeCell ref="L2:M2"/>
    <mergeCell ref="L3:M3"/>
    <mergeCell ref="L4:M4"/>
    <mergeCell ref="P66:R66"/>
    <mergeCell ref="A60:R60"/>
    <mergeCell ref="A61:R61"/>
    <mergeCell ref="A62:R62"/>
    <mergeCell ref="A63:R63"/>
    <mergeCell ref="A64:R64"/>
    <mergeCell ref="A65:R65"/>
    <mergeCell ref="A53:R53"/>
    <mergeCell ref="A55:R55"/>
    <mergeCell ref="A56:R56"/>
    <mergeCell ref="A57:R57"/>
    <mergeCell ref="A58:R58"/>
    <mergeCell ref="A59:R59"/>
    <mergeCell ref="A54:Q54"/>
    <mergeCell ref="A42:R42"/>
    <mergeCell ref="A44:R44"/>
    <mergeCell ref="A49:R49"/>
    <mergeCell ref="A50:R50"/>
    <mergeCell ref="A51:R51"/>
    <mergeCell ref="A52:R52"/>
    <mergeCell ref="A43:R43"/>
    <mergeCell ref="A41:R41"/>
    <mergeCell ref="F5:I5"/>
    <mergeCell ref="J5:K5"/>
    <mergeCell ref="L5:M5"/>
    <mergeCell ref="F6:I6"/>
    <mergeCell ref="A5:A6"/>
    <mergeCell ref="B5:B6"/>
    <mergeCell ref="C5:C6"/>
    <mergeCell ref="D5:D6"/>
    <mergeCell ref="E5:E6"/>
  </mergeCells>
  <hyperlinks>
    <hyperlink ref="L4" r:id="rId1" display="info@tk-road.ru"/>
    <hyperlink ref="L3" r:id="rId2" display="www.tk-road.ru"/>
    <hyperlink ref="Q33" r:id="rId3" display="www.tk-road.ru"/>
    <hyperlink ref="Q34" r:id="rId4" display="info@tk-road.ru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16"/>
  <sheetViews>
    <sheetView zoomScalePageLayoutView="0" workbookViewId="0" topLeftCell="A82">
      <selection activeCell="M99" sqref="M99"/>
    </sheetView>
  </sheetViews>
  <sheetFormatPr defaultColWidth="9.140625" defaultRowHeight="15"/>
  <cols>
    <col min="1" max="2" width="19.7109375" style="108" customWidth="1"/>
    <col min="3" max="3" width="11.8515625" style="108" bestFit="1" customWidth="1"/>
    <col min="4" max="4" width="12.00390625" style="108" customWidth="1"/>
    <col min="5" max="5" width="7.8515625" style="334" customWidth="1"/>
    <col min="6" max="6" width="8.140625" style="334" customWidth="1"/>
    <col min="7" max="7" width="9.421875" style="334" customWidth="1"/>
    <col min="8" max="8" width="7.8515625" style="334" customWidth="1"/>
    <col min="9" max="11" width="9.421875" style="334" bestFit="1" customWidth="1"/>
    <col min="12" max="12" width="10.8515625" style="334" customWidth="1"/>
    <col min="13" max="16384" width="9.140625" style="108" customWidth="1"/>
  </cols>
  <sheetData>
    <row r="1" spans="1:12" ht="15" customHeight="1">
      <c r="A1" s="104"/>
      <c r="B1" s="105"/>
      <c r="C1" s="105"/>
      <c r="D1" s="105"/>
      <c r="E1" s="336"/>
      <c r="F1" s="337"/>
      <c r="G1" s="337"/>
      <c r="H1" s="337"/>
      <c r="I1" s="337"/>
      <c r="J1" s="337"/>
      <c r="K1" s="466" t="s">
        <v>1</v>
      </c>
      <c r="L1" s="466"/>
    </row>
    <row r="2" spans="1:12" ht="15" customHeight="1">
      <c r="A2" s="109"/>
      <c r="C2" s="473" t="s">
        <v>224</v>
      </c>
      <c r="D2" s="473"/>
      <c r="E2" s="473"/>
      <c r="F2" s="473"/>
      <c r="G2" s="473"/>
      <c r="H2" s="473"/>
      <c r="I2" s="473"/>
      <c r="J2" s="473"/>
      <c r="K2" s="467" t="s">
        <v>2</v>
      </c>
      <c r="L2" s="467"/>
    </row>
    <row r="3" spans="1:12" ht="15" customHeight="1">
      <c r="A3" s="109"/>
      <c r="C3" s="473"/>
      <c r="D3" s="473"/>
      <c r="E3" s="473"/>
      <c r="F3" s="473"/>
      <c r="G3" s="473"/>
      <c r="H3" s="473"/>
      <c r="I3" s="473"/>
      <c r="J3" s="473"/>
      <c r="K3" s="468" t="s">
        <v>3</v>
      </c>
      <c r="L3" s="469"/>
    </row>
    <row r="4" spans="1:12" ht="15" customHeight="1">
      <c r="A4" s="109"/>
      <c r="F4" s="338"/>
      <c r="G4" s="338"/>
      <c r="H4" s="338"/>
      <c r="I4" s="338"/>
      <c r="J4" s="338"/>
      <c r="K4" s="468" t="s">
        <v>4</v>
      </c>
      <c r="L4" s="469"/>
    </row>
    <row r="5" ht="12.75" thickBot="1">
      <c r="A5" s="109"/>
    </row>
    <row r="6" spans="1:12" ht="12" customHeight="1" thickBot="1">
      <c r="A6" s="399" t="s">
        <v>85</v>
      </c>
      <c r="B6" s="399" t="s">
        <v>8</v>
      </c>
      <c r="C6" s="401" t="s">
        <v>9</v>
      </c>
      <c r="D6" s="401" t="s">
        <v>86</v>
      </c>
      <c r="E6" s="470" t="s">
        <v>226</v>
      </c>
      <c r="F6" s="471"/>
      <c r="G6" s="471"/>
      <c r="H6" s="472"/>
      <c r="I6" s="470" t="s">
        <v>227</v>
      </c>
      <c r="J6" s="471"/>
      <c r="K6" s="471"/>
      <c r="L6" s="472"/>
    </row>
    <row r="7" spans="1:12" ht="24.75" thickBot="1">
      <c r="A7" s="407"/>
      <c r="B7" s="407"/>
      <c r="C7" s="402"/>
      <c r="D7" s="402"/>
      <c r="E7" s="339" t="s">
        <v>14</v>
      </c>
      <c r="F7" s="340" t="s">
        <v>15</v>
      </c>
      <c r="G7" s="340" t="s">
        <v>16</v>
      </c>
      <c r="H7" s="341" t="s">
        <v>17</v>
      </c>
      <c r="I7" s="339" t="s">
        <v>18</v>
      </c>
      <c r="J7" s="340" t="s">
        <v>19</v>
      </c>
      <c r="K7" s="340" t="s">
        <v>20</v>
      </c>
      <c r="L7" s="341" t="s">
        <v>21</v>
      </c>
    </row>
    <row r="8" spans="1:12" ht="12">
      <c r="A8" s="327" t="s">
        <v>24</v>
      </c>
      <c r="B8" s="14" t="s">
        <v>35</v>
      </c>
      <c r="C8" s="14" t="s">
        <v>28</v>
      </c>
      <c r="D8" s="99">
        <v>2500</v>
      </c>
      <c r="E8" s="328">
        <v>6.8</v>
      </c>
      <c r="F8" s="329">
        <v>5.6</v>
      </c>
      <c r="G8" s="329">
        <v>4.5</v>
      </c>
      <c r="H8" s="330">
        <v>3.9</v>
      </c>
      <c r="I8" s="342">
        <v>1700</v>
      </c>
      <c r="J8" s="343">
        <v>1400</v>
      </c>
      <c r="K8" s="343">
        <v>1125</v>
      </c>
      <c r="L8" s="344">
        <v>975</v>
      </c>
    </row>
    <row r="9" spans="1:12" ht="12">
      <c r="A9" s="54" t="s">
        <v>24</v>
      </c>
      <c r="B9" s="15" t="s">
        <v>35</v>
      </c>
      <c r="C9" s="15" t="s">
        <v>29</v>
      </c>
      <c r="D9" s="100">
        <v>3500</v>
      </c>
      <c r="E9" s="17">
        <v>7.9</v>
      </c>
      <c r="F9" s="7">
        <v>6.8</v>
      </c>
      <c r="G9" s="7">
        <v>5.6</v>
      </c>
      <c r="H9" s="18">
        <v>5.1</v>
      </c>
      <c r="I9" s="116">
        <v>1975</v>
      </c>
      <c r="J9" s="102">
        <v>1700</v>
      </c>
      <c r="K9" s="102">
        <v>1400</v>
      </c>
      <c r="L9" s="103">
        <v>1275</v>
      </c>
    </row>
    <row r="10" spans="1:12" ht="12">
      <c r="A10" s="54" t="s">
        <v>24</v>
      </c>
      <c r="B10" s="15" t="s">
        <v>35</v>
      </c>
      <c r="C10" s="15">
        <v>-18</v>
      </c>
      <c r="D10" s="100">
        <v>7000</v>
      </c>
      <c r="E10" s="17">
        <v>7.9</v>
      </c>
      <c r="F10" s="7">
        <v>6.8</v>
      </c>
      <c r="G10" s="7">
        <v>5.6</v>
      </c>
      <c r="H10" s="18">
        <v>5.1</v>
      </c>
      <c r="I10" s="116">
        <v>1975</v>
      </c>
      <c r="J10" s="102">
        <v>1700</v>
      </c>
      <c r="K10" s="102">
        <v>1400</v>
      </c>
      <c r="L10" s="103">
        <v>1275</v>
      </c>
    </row>
    <row r="11" spans="1:12" ht="12">
      <c r="A11" s="54" t="s">
        <v>58</v>
      </c>
      <c r="B11" s="15" t="s">
        <v>35</v>
      </c>
      <c r="C11" s="15" t="s">
        <v>28</v>
      </c>
      <c r="D11" s="100">
        <v>2500</v>
      </c>
      <c r="E11" s="17">
        <v>6.8</v>
      </c>
      <c r="F11" s="7">
        <v>5.6</v>
      </c>
      <c r="G11" s="7">
        <v>4.5</v>
      </c>
      <c r="H11" s="18">
        <v>3.9</v>
      </c>
      <c r="I11" s="116">
        <v>1700</v>
      </c>
      <c r="J11" s="102">
        <v>1400</v>
      </c>
      <c r="K11" s="102">
        <v>1125</v>
      </c>
      <c r="L11" s="103">
        <v>975</v>
      </c>
    </row>
    <row r="12" spans="1:12" ht="12">
      <c r="A12" s="54" t="s">
        <v>58</v>
      </c>
      <c r="B12" s="15" t="s">
        <v>35</v>
      </c>
      <c r="C12" s="15" t="s">
        <v>29</v>
      </c>
      <c r="D12" s="100">
        <v>3500</v>
      </c>
      <c r="E12" s="17">
        <v>7.9</v>
      </c>
      <c r="F12" s="7">
        <v>6.8</v>
      </c>
      <c r="G12" s="7">
        <v>5.6</v>
      </c>
      <c r="H12" s="18">
        <v>5.1</v>
      </c>
      <c r="I12" s="116">
        <v>1975</v>
      </c>
      <c r="J12" s="102">
        <v>1700</v>
      </c>
      <c r="K12" s="102">
        <v>1400</v>
      </c>
      <c r="L12" s="103">
        <v>1275</v>
      </c>
    </row>
    <row r="13" spans="1:12" ht="12">
      <c r="A13" s="54" t="s">
        <v>58</v>
      </c>
      <c r="B13" s="15" t="s">
        <v>35</v>
      </c>
      <c r="C13" s="15">
        <v>-18</v>
      </c>
      <c r="D13" s="100">
        <v>7000</v>
      </c>
      <c r="E13" s="17">
        <v>7.9</v>
      </c>
      <c r="F13" s="7">
        <v>6.8</v>
      </c>
      <c r="G13" s="7">
        <v>5.6</v>
      </c>
      <c r="H13" s="18">
        <v>5.1</v>
      </c>
      <c r="I13" s="116">
        <v>1975</v>
      </c>
      <c r="J13" s="102">
        <v>1700</v>
      </c>
      <c r="K13" s="102">
        <v>1400</v>
      </c>
      <c r="L13" s="103">
        <v>1275</v>
      </c>
    </row>
    <row r="14" spans="1:12" ht="12">
      <c r="A14" s="54" t="s">
        <v>79</v>
      </c>
      <c r="B14" s="15" t="s">
        <v>181</v>
      </c>
      <c r="C14" s="15" t="s">
        <v>28</v>
      </c>
      <c r="D14" s="100">
        <v>1500</v>
      </c>
      <c r="E14" s="17">
        <v>3.3</v>
      </c>
      <c r="F14" s="102">
        <v>3.1</v>
      </c>
      <c r="G14" s="102">
        <v>2.7</v>
      </c>
      <c r="H14" s="103">
        <v>2.2</v>
      </c>
      <c r="I14" s="116">
        <v>825</v>
      </c>
      <c r="J14" s="102">
        <v>775</v>
      </c>
      <c r="K14" s="102">
        <v>675</v>
      </c>
      <c r="L14" s="103">
        <v>550</v>
      </c>
    </row>
    <row r="15" spans="1:12" ht="12">
      <c r="A15" s="54" t="s">
        <v>79</v>
      </c>
      <c r="B15" s="15" t="s">
        <v>181</v>
      </c>
      <c r="C15" s="15" t="s">
        <v>29</v>
      </c>
      <c r="D15" s="100">
        <v>2000</v>
      </c>
      <c r="E15" s="17">
        <v>3.6</v>
      </c>
      <c r="F15" s="102">
        <v>3.3</v>
      </c>
      <c r="G15" s="102">
        <v>2.9000000000000004</v>
      </c>
      <c r="H15" s="103">
        <v>2.5</v>
      </c>
      <c r="I15" s="116">
        <v>900</v>
      </c>
      <c r="J15" s="102">
        <v>825</v>
      </c>
      <c r="K15" s="102">
        <v>725.0000000000001</v>
      </c>
      <c r="L15" s="103">
        <v>625</v>
      </c>
    </row>
    <row r="16" spans="1:12" ht="12">
      <c r="A16" s="54" t="s">
        <v>79</v>
      </c>
      <c r="B16" s="15" t="s">
        <v>181</v>
      </c>
      <c r="C16" s="15">
        <v>-18</v>
      </c>
      <c r="D16" s="100">
        <v>2000</v>
      </c>
      <c r="E16" s="17">
        <v>3.6</v>
      </c>
      <c r="F16" s="102">
        <v>3.3</v>
      </c>
      <c r="G16" s="102">
        <v>2.9000000000000004</v>
      </c>
      <c r="H16" s="103">
        <v>2.5</v>
      </c>
      <c r="I16" s="116">
        <v>900</v>
      </c>
      <c r="J16" s="102">
        <v>825</v>
      </c>
      <c r="K16" s="102">
        <v>725.0000000000001</v>
      </c>
      <c r="L16" s="103">
        <v>625</v>
      </c>
    </row>
    <row r="17" spans="1:12" ht="12">
      <c r="A17" s="15" t="s">
        <v>26</v>
      </c>
      <c r="B17" s="15" t="s">
        <v>181</v>
      </c>
      <c r="C17" s="15" t="s">
        <v>28</v>
      </c>
      <c r="D17" s="100">
        <v>1500</v>
      </c>
      <c r="E17" s="17">
        <v>3.3</v>
      </c>
      <c r="F17" s="102">
        <v>3.1</v>
      </c>
      <c r="G17" s="102">
        <v>2.7</v>
      </c>
      <c r="H17" s="103">
        <v>2.2</v>
      </c>
      <c r="I17" s="116">
        <v>825</v>
      </c>
      <c r="J17" s="102">
        <v>775</v>
      </c>
      <c r="K17" s="102">
        <v>675</v>
      </c>
      <c r="L17" s="103">
        <v>550</v>
      </c>
    </row>
    <row r="18" spans="1:12" ht="12">
      <c r="A18" s="15" t="s">
        <v>26</v>
      </c>
      <c r="B18" s="15" t="s">
        <v>181</v>
      </c>
      <c r="C18" s="15" t="s">
        <v>29</v>
      </c>
      <c r="D18" s="100">
        <v>2000</v>
      </c>
      <c r="E18" s="17">
        <v>3.6</v>
      </c>
      <c r="F18" s="102">
        <v>3.3</v>
      </c>
      <c r="G18" s="102">
        <v>2.9000000000000004</v>
      </c>
      <c r="H18" s="103">
        <v>2.5</v>
      </c>
      <c r="I18" s="116">
        <v>900</v>
      </c>
      <c r="J18" s="102">
        <v>825</v>
      </c>
      <c r="K18" s="102">
        <v>725.0000000000001</v>
      </c>
      <c r="L18" s="103">
        <v>625</v>
      </c>
    </row>
    <row r="19" spans="1:12" ht="12">
      <c r="A19" s="15" t="s">
        <v>26</v>
      </c>
      <c r="B19" s="15" t="s">
        <v>181</v>
      </c>
      <c r="C19" s="15">
        <v>-18</v>
      </c>
      <c r="D19" s="100">
        <v>2000</v>
      </c>
      <c r="E19" s="17">
        <v>3.6</v>
      </c>
      <c r="F19" s="102">
        <v>3.3</v>
      </c>
      <c r="G19" s="102">
        <v>2.9000000000000004</v>
      </c>
      <c r="H19" s="103">
        <v>2.5</v>
      </c>
      <c r="I19" s="116">
        <v>900</v>
      </c>
      <c r="J19" s="102">
        <v>825</v>
      </c>
      <c r="K19" s="102">
        <v>725.0000000000001</v>
      </c>
      <c r="L19" s="103">
        <v>625</v>
      </c>
    </row>
    <row r="20" spans="1:12" ht="12">
      <c r="A20" s="15" t="s">
        <v>31</v>
      </c>
      <c r="B20" s="15" t="s">
        <v>181</v>
      </c>
      <c r="C20" s="15" t="s">
        <v>28</v>
      </c>
      <c r="D20" s="100">
        <v>1500</v>
      </c>
      <c r="E20" s="17">
        <v>3.3</v>
      </c>
      <c r="F20" s="102">
        <v>3.1</v>
      </c>
      <c r="G20" s="102">
        <v>2.7</v>
      </c>
      <c r="H20" s="103">
        <v>2.2</v>
      </c>
      <c r="I20" s="116">
        <v>825</v>
      </c>
      <c r="J20" s="102">
        <v>775</v>
      </c>
      <c r="K20" s="102">
        <v>675</v>
      </c>
      <c r="L20" s="103">
        <v>550</v>
      </c>
    </row>
    <row r="21" spans="1:12" ht="12">
      <c r="A21" s="15" t="s">
        <v>31</v>
      </c>
      <c r="B21" s="15" t="s">
        <v>181</v>
      </c>
      <c r="C21" s="15" t="s">
        <v>29</v>
      </c>
      <c r="D21" s="100">
        <v>2000</v>
      </c>
      <c r="E21" s="17">
        <v>3.6</v>
      </c>
      <c r="F21" s="102">
        <v>3.3</v>
      </c>
      <c r="G21" s="102">
        <v>2.9000000000000004</v>
      </c>
      <c r="H21" s="103">
        <v>2.5</v>
      </c>
      <c r="I21" s="116">
        <v>900</v>
      </c>
      <c r="J21" s="102">
        <v>825</v>
      </c>
      <c r="K21" s="102">
        <v>725.0000000000001</v>
      </c>
      <c r="L21" s="103">
        <v>625</v>
      </c>
    </row>
    <row r="22" spans="1:12" ht="12">
      <c r="A22" s="15" t="s">
        <v>31</v>
      </c>
      <c r="B22" s="15" t="s">
        <v>181</v>
      </c>
      <c r="C22" s="15">
        <v>-18</v>
      </c>
      <c r="D22" s="100">
        <v>2000</v>
      </c>
      <c r="E22" s="17">
        <v>3.6</v>
      </c>
      <c r="F22" s="102">
        <v>3.3</v>
      </c>
      <c r="G22" s="102">
        <v>2.9000000000000004</v>
      </c>
      <c r="H22" s="103">
        <v>2.5</v>
      </c>
      <c r="I22" s="116">
        <v>900</v>
      </c>
      <c r="J22" s="102">
        <v>825</v>
      </c>
      <c r="K22" s="102">
        <v>725.0000000000001</v>
      </c>
      <c r="L22" s="103">
        <v>625</v>
      </c>
    </row>
    <row r="23" spans="1:12" ht="12">
      <c r="A23" s="15" t="s">
        <v>78</v>
      </c>
      <c r="B23" s="15" t="s">
        <v>181</v>
      </c>
      <c r="C23" s="15" t="s">
        <v>28</v>
      </c>
      <c r="D23" s="100">
        <v>1500</v>
      </c>
      <c r="E23" s="17">
        <v>3.3</v>
      </c>
      <c r="F23" s="102">
        <v>3.1</v>
      </c>
      <c r="G23" s="102">
        <v>2.7</v>
      </c>
      <c r="H23" s="103">
        <v>2.2</v>
      </c>
      <c r="I23" s="116">
        <v>825</v>
      </c>
      <c r="J23" s="102">
        <v>775</v>
      </c>
      <c r="K23" s="102">
        <v>675</v>
      </c>
      <c r="L23" s="103">
        <v>550</v>
      </c>
    </row>
    <row r="24" spans="1:12" ht="12">
      <c r="A24" s="15" t="s">
        <v>78</v>
      </c>
      <c r="B24" s="15" t="s">
        <v>181</v>
      </c>
      <c r="C24" s="15" t="s">
        <v>29</v>
      </c>
      <c r="D24" s="100">
        <v>2000</v>
      </c>
      <c r="E24" s="17">
        <v>3.6</v>
      </c>
      <c r="F24" s="102">
        <v>3.3</v>
      </c>
      <c r="G24" s="102">
        <v>2.9000000000000004</v>
      </c>
      <c r="H24" s="103">
        <v>2.5</v>
      </c>
      <c r="I24" s="116">
        <v>900</v>
      </c>
      <c r="J24" s="102">
        <v>825</v>
      </c>
      <c r="K24" s="102">
        <v>725.0000000000001</v>
      </c>
      <c r="L24" s="103">
        <v>625</v>
      </c>
    </row>
    <row r="25" spans="1:12" ht="12">
      <c r="A25" s="15" t="s">
        <v>78</v>
      </c>
      <c r="B25" s="15" t="s">
        <v>181</v>
      </c>
      <c r="C25" s="15">
        <v>-18</v>
      </c>
      <c r="D25" s="100">
        <v>2000</v>
      </c>
      <c r="E25" s="17">
        <v>3.6</v>
      </c>
      <c r="F25" s="102">
        <v>3.3</v>
      </c>
      <c r="G25" s="102">
        <v>2.9000000000000004</v>
      </c>
      <c r="H25" s="103">
        <v>2.5</v>
      </c>
      <c r="I25" s="116">
        <v>900</v>
      </c>
      <c r="J25" s="102">
        <v>825</v>
      </c>
      <c r="K25" s="102">
        <v>725.0000000000001</v>
      </c>
      <c r="L25" s="103">
        <v>625</v>
      </c>
    </row>
    <row r="26" spans="1:12" ht="12">
      <c r="A26" s="15" t="s">
        <v>33</v>
      </c>
      <c r="B26" s="15" t="s">
        <v>181</v>
      </c>
      <c r="C26" s="15" t="s">
        <v>28</v>
      </c>
      <c r="D26" s="100">
        <v>2000</v>
      </c>
      <c r="E26" s="17">
        <v>3.3</v>
      </c>
      <c r="F26" s="102">
        <v>3.1</v>
      </c>
      <c r="G26" s="102">
        <v>2.7</v>
      </c>
      <c r="H26" s="103">
        <v>2.2</v>
      </c>
      <c r="I26" s="116">
        <v>825</v>
      </c>
      <c r="J26" s="102">
        <v>775</v>
      </c>
      <c r="K26" s="102">
        <v>675</v>
      </c>
      <c r="L26" s="103">
        <v>550</v>
      </c>
    </row>
    <row r="27" spans="1:12" ht="12">
      <c r="A27" s="15" t="s">
        <v>33</v>
      </c>
      <c r="B27" s="15" t="s">
        <v>181</v>
      </c>
      <c r="C27" s="15" t="s">
        <v>29</v>
      </c>
      <c r="D27" s="100">
        <v>2500</v>
      </c>
      <c r="E27" s="17">
        <v>3.6</v>
      </c>
      <c r="F27" s="102">
        <v>3.3</v>
      </c>
      <c r="G27" s="102">
        <v>2.9000000000000004</v>
      </c>
      <c r="H27" s="103">
        <v>2.5</v>
      </c>
      <c r="I27" s="116">
        <v>900</v>
      </c>
      <c r="J27" s="102">
        <v>825</v>
      </c>
      <c r="K27" s="102">
        <v>725.0000000000001</v>
      </c>
      <c r="L27" s="103">
        <v>625</v>
      </c>
    </row>
    <row r="28" spans="1:12" ht="12">
      <c r="A28" s="15" t="s">
        <v>34</v>
      </c>
      <c r="B28" s="15" t="s">
        <v>35</v>
      </c>
      <c r="C28" s="15" t="s">
        <v>28</v>
      </c>
      <c r="D28" s="100">
        <v>2000</v>
      </c>
      <c r="E28" s="17">
        <v>3.3</v>
      </c>
      <c r="F28" s="102">
        <v>3.1</v>
      </c>
      <c r="G28" s="102">
        <v>2.7</v>
      </c>
      <c r="H28" s="103">
        <v>2.2</v>
      </c>
      <c r="I28" s="116">
        <v>825</v>
      </c>
      <c r="J28" s="102">
        <v>775</v>
      </c>
      <c r="K28" s="102">
        <v>675</v>
      </c>
      <c r="L28" s="103">
        <v>550</v>
      </c>
    </row>
    <row r="29" spans="1:12" ht="12">
      <c r="A29" s="15" t="s">
        <v>34</v>
      </c>
      <c r="B29" s="15" t="s">
        <v>35</v>
      </c>
      <c r="C29" s="15" t="s">
        <v>29</v>
      </c>
      <c r="D29" s="100">
        <v>2500</v>
      </c>
      <c r="E29" s="17">
        <v>3.6</v>
      </c>
      <c r="F29" s="102">
        <v>3.3</v>
      </c>
      <c r="G29" s="102">
        <v>2.9000000000000004</v>
      </c>
      <c r="H29" s="103">
        <v>2.5</v>
      </c>
      <c r="I29" s="116">
        <v>900</v>
      </c>
      <c r="J29" s="102">
        <v>825</v>
      </c>
      <c r="K29" s="102">
        <v>725.0000000000001</v>
      </c>
      <c r="L29" s="103">
        <v>625</v>
      </c>
    </row>
    <row r="30" spans="1:12" ht="12">
      <c r="A30" s="15" t="s">
        <v>34</v>
      </c>
      <c r="B30" s="15" t="s">
        <v>35</v>
      </c>
      <c r="C30" s="15">
        <v>-18</v>
      </c>
      <c r="D30" s="100">
        <v>2500</v>
      </c>
      <c r="E30" s="17">
        <v>3.6</v>
      </c>
      <c r="F30" s="102">
        <v>3.3</v>
      </c>
      <c r="G30" s="102">
        <v>2.9000000000000004</v>
      </c>
      <c r="H30" s="103">
        <v>2.5</v>
      </c>
      <c r="I30" s="116">
        <v>900</v>
      </c>
      <c r="J30" s="102">
        <v>825</v>
      </c>
      <c r="K30" s="102">
        <v>725.0000000000001</v>
      </c>
      <c r="L30" s="103">
        <v>625</v>
      </c>
    </row>
    <row r="31" spans="1:12" ht="12">
      <c r="A31" s="15" t="s">
        <v>36</v>
      </c>
      <c r="B31" s="15" t="s">
        <v>35</v>
      </c>
      <c r="C31" s="15" t="s">
        <v>28</v>
      </c>
      <c r="D31" s="100">
        <v>1500</v>
      </c>
      <c r="E31" s="17">
        <v>3.3</v>
      </c>
      <c r="F31" s="102">
        <v>3.1</v>
      </c>
      <c r="G31" s="102">
        <v>2.7</v>
      </c>
      <c r="H31" s="103">
        <v>2.2</v>
      </c>
      <c r="I31" s="116">
        <v>825</v>
      </c>
      <c r="J31" s="102">
        <v>775</v>
      </c>
      <c r="K31" s="102">
        <v>675</v>
      </c>
      <c r="L31" s="103">
        <v>550</v>
      </c>
    </row>
    <row r="32" spans="1:12" ht="12">
      <c r="A32" s="15" t="s">
        <v>36</v>
      </c>
      <c r="B32" s="15" t="s">
        <v>35</v>
      </c>
      <c r="C32" s="15" t="s">
        <v>29</v>
      </c>
      <c r="D32" s="100">
        <v>2000</v>
      </c>
      <c r="E32" s="17">
        <v>3.6</v>
      </c>
      <c r="F32" s="102">
        <v>3.3</v>
      </c>
      <c r="G32" s="102">
        <v>2.9000000000000004</v>
      </c>
      <c r="H32" s="103">
        <v>2.5</v>
      </c>
      <c r="I32" s="116">
        <v>900</v>
      </c>
      <c r="J32" s="102">
        <v>825</v>
      </c>
      <c r="K32" s="102">
        <v>725.0000000000001</v>
      </c>
      <c r="L32" s="103">
        <v>625</v>
      </c>
    </row>
    <row r="33" spans="1:12" ht="12">
      <c r="A33" s="15" t="s">
        <v>36</v>
      </c>
      <c r="B33" s="15" t="s">
        <v>35</v>
      </c>
      <c r="C33" s="15">
        <v>-18</v>
      </c>
      <c r="D33" s="100">
        <v>2000</v>
      </c>
      <c r="E33" s="17">
        <v>3.6</v>
      </c>
      <c r="F33" s="102">
        <v>3.3</v>
      </c>
      <c r="G33" s="102">
        <v>2.9000000000000004</v>
      </c>
      <c r="H33" s="103">
        <v>2.5</v>
      </c>
      <c r="I33" s="116">
        <v>900</v>
      </c>
      <c r="J33" s="102">
        <v>825</v>
      </c>
      <c r="K33" s="102">
        <v>725.0000000000001</v>
      </c>
      <c r="L33" s="103">
        <v>625</v>
      </c>
    </row>
    <row r="34" spans="1:12" ht="12">
      <c r="A34" s="15" t="s">
        <v>25</v>
      </c>
      <c r="B34" s="15" t="s">
        <v>35</v>
      </c>
      <c r="C34" s="15" t="s">
        <v>28</v>
      </c>
      <c r="D34" s="100">
        <v>1500</v>
      </c>
      <c r="E34" s="17">
        <v>3.3</v>
      </c>
      <c r="F34" s="102">
        <v>3.1</v>
      </c>
      <c r="G34" s="102">
        <v>2.7</v>
      </c>
      <c r="H34" s="103">
        <v>2.2</v>
      </c>
      <c r="I34" s="116">
        <v>825</v>
      </c>
      <c r="J34" s="102">
        <v>775</v>
      </c>
      <c r="K34" s="102">
        <v>675</v>
      </c>
      <c r="L34" s="103">
        <v>550</v>
      </c>
    </row>
    <row r="35" spans="1:12" ht="12">
      <c r="A35" s="15" t="s">
        <v>25</v>
      </c>
      <c r="B35" s="15" t="s">
        <v>35</v>
      </c>
      <c r="C35" s="15" t="s">
        <v>29</v>
      </c>
      <c r="D35" s="100">
        <v>2000</v>
      </c>
      <c r="E35" s="17">
        <v>3.6</v>
      </c>
      <c r="F35" s="102">
        <v>3.3</v>
      </c>
      <c r="G35" s="102">
        <v>2.9000000000000004</v>
      </c>
      <c r="H35" s="103">
        <v>2.5</v>
      </c>
      <c r="I35" s="116">
        <v>900</v>
      </c>
      <c r="J35" s="102">
        <v>825</v>
      </c>
      <c r="K35" s="102">
        <v>725.0000000000001</v>
      </c>
      <c r="L35" s="103">
        <v>625</v>
      </c>
    </row>
    <row r="36" spans="1:12" ht="12">
      <c r="A36" s="15" t="s">
        <v>25</v>
      </c>
      <c r="B36" s="15" t="s">
        <v>35</v>
      </c>
      <c r="C36" s="15">
        <v>-18</v>
      </c>
      <c r="D36" s="100">
        <v>2000</v>
      </c>
      <c r="E36" s="17">
        <v>3.6</v>
      </c>
      <c r="F36" s="102">
        <v>3.3</v>
      </c>
      <c r="G36" s="102">
        <v>2.9000000000000004</v>
      </c>
      <c r="H36" s="103">
        <v>2.5</v>
      </c>
      <c r="I36" s="116">
        <v>900</v>
      </c>
      <c r="J36" s="102">
        <v>825</v>
      </c>
      <c r="K36" s="102">
        <v>725.0000000000001</v>
      </c>
      <c r="L36" s="103">
        <v>625</v>
      </c>
    </row>
    <row r="37" spans="1:12" ht="12">
      <c r="A37" s="15" t="s">
        <v>37</v>
      </c>
      <c r="B37" s="15" t="s">
        <v>35</v>
      </c>
      <c r="C37" s="15" t="s">
        <v>28</v>
      </c>
      <c r="D37" s="100">
        <v>1500</v>
      </c>
      <c r="E37" s="17">
        <v>3.3</v>
      </c>
      <c r="F37" s="102">
        <v>3.1</v>
      </c>
      <c r="G37" s="102">
        <v>2.7</v>
      </c>
      <c r="H37" s="103">
        <v>2.2</v>
      </c>
      <c r="I37" s="116">
        <v>825</v>
      </c>
      <c r="J37" s="102">
        <v>775</v>
      </c>
      <c r="K37" s="102">
        <v>675</v>
      </c>
      <c r="L37" s="103">
        <v>550</v>
      </c>
    </row>
    <row r="38" spans="1:12" ht="12">
      <c r="A38" s="15" t="s">
        <v>37</v>
      </c>
      <c r="B38" s="15" t="s">
        <v>35</v>
      </c>
      <c r="C38" s="15" t="s">
        <v>29</v>
      </c>
      <c r="D38" s="100">
        <v>2000</v>
      </c>
      <c r="E38" s="17">
        <v>3.6</v>
      </c>
      <c r="F38" s="102">
        <v>3.3</v>
      </c>
      <c r="G38" s="102">
        <v>2.9000000000000004</v>
      </c>
      <c r="H38" s="103">
        <v>2.5</v>
      </c>
      <c r="I38" s="116">
        <v>900</v>
      </c>
      <c r="J38" s="102">
        <v>825</v>
      </c>
      <c r="K38" s="102">
        <v>725.0000000000001</v>
      </c>
      <c r="L38" s="103">
        <v>625</v>
      </c>
    </row>
    <row r="39" spans="1:12" ht="12">
      <c r="A39" s="15" t="s">
        <v>37</v>
      </c>
      <c r="B39" s="15" t="s">
        <v>35</v>
      </c>
      <c r="C39" s="15">
        <v>-18</v>
      </c>
      <c r="D39" s="100">
        <v>2000</v>
      </c>
      <c r="E39" s="17">
        <v>3.6</v>
      </c>
      <c r="F39" s="102">
        <v>3.3</v>
      </c>
      <c r="G39" s="102">
        <v>2.9000000000000004</v>
      </c>
      <c r="H39" s="103">
        <v>2.5</v>
      </c>
      <c r="I39" s="116">
        <v>900</v>
      </c>
      <c r="J39" s="102">
        <v>825</v>
      </c>
      <c r="K39" s="102">
        <v>725.0000000000001</v>
      </c>
      <c r="L39" s="103">
        <v>625</v>
      </c>
    </row>
    <row r="40" spans="1:12" ht="12">
      <c r="A40" s="15" t="s">
        <v>38</v>
      </c>
      <c r="B40" s="15" t="s">
        <v>35</v>
      </c>
      <c r="C40" s="15" t="s">
        <v>28</v>
      </c>
      <c r="D40" s="100">
        <v>1500</v>
      </c>
      <c r="E40" s="17">
        <v>3.3</v>
      </c>
      <c r="F40" s="102">
        <v>3.1</v>
      </c>
      <c r="G40" s="102">
        <v>2.7</v>
      </c>
      <c r="H40" s="103">
        <v>2.2</v>
      </c>
      <c r="I40" s="116">
        <v>825</v>
      </c>
      <c r="J40" s="102">
        <v>775</v>
      </c>
      <c r="K40" s="102">
        <v>675</v>
      </c>
      <c r="L40" s="103">
        <v>550</v>
      </c>
    </row>
    <row r="41" spans="1:12" ht="12">
      <c r="A41" s="15" t="s">
        <v>38</v>
      </c>
      <c r="B41" s="15" t="s">
        <v>35</v>
      </c>
      <c r="C41" s="15" t="s">
        <v>29</v>
      </c>
      <c r="D41" s="100">
        <v>2000</v>
      </c>
      <c r="E41" s="17">
        <v>3.6</v>
      </c>
      <c r="F41" s="102">
        <v>3.3</v>
      </c>
      <c r="G41" s="102">
        <v>2.9000000000000004</v>
      </c>
      <c r="H41" s="103">
        <v>2.5</v>
      </c>
      <c r="I41" s="116">
        <v>900</v>
      </c>
      <c r="J41" s="102">
        <v>825</v>
      </c>
      <c r="K41" s="102">
        <v>725.0000000000001</v>
      </c>
      <c r="L41" s="103">
        <v>625</v>
      </c>
    </row>
    <row r="42" spans="1:12" ht="12">
      <c r="A42" s="15" t="s">
        <v>38</v>
      </c>
      <c r="B42" s="15" t="s">
        <v>35</v>
      </c>
      <c r="C42" s="15">
        <v>-18</v>
      </c>
      <c r="D42" s="100">
        <v>2000</v>
      </c>
      <c r="E42" s="17">
        <v>3.6</v>
      </c>
      <c r="F42" s="102">
        <v>3.3</v>
      </c>
      <c r="G42" s="102">
        <v>2.9000000000000004</v>
      </c>
      <c r="H42" s="103">
        <v>2.5</v>
      </c>
      <c r="I42" s="116">
        <v>900</v>
      </c>
      <c r="J42" s="102">
        <v>825</v>
      </c>
      <c r="K42" s="102">
        <v>725.0000000000001</v>
      </c>
      <c r="L42" s="103">
        <v>625</v>
      </c>
    </row>
    <row r="43" spans="1:12" ht="12">
      <c r="A43" s="15" t="s">
        <v>39</v>
      </c>
      <c r="B43" s="15" t="s">
        <v>181</v>
      </c>
      <c r="C43" s="15" t="s">
        <v>28</v>
      </c>
      <c r="D43" s="100">
        <v>1500</v>
      </c>
      <c r="E43" s="17">
        <v>3.3</v>
      </c>
      <c r="F43" s="102">
        <v>3.1</v>
      </c>
      <c r="G43" s="102">
        <v>2.7</v>
      </c>
      <c r="H43" s="103">
        <v>2.2</v>
      </c>
      <c r="I43" s="116">
        <v>825</v>
      </c>
      <c r="J43" s="102">
        <v>775</v>
      </c>
      <c r="K43" s="102">
        <v>675</v>
      </c>
      <c r="L43" s="103">
        <v>550</v>
      </c>
    </row>
    <row r="44" spans="1:12" ht="12">
      <c r="A44" s="15" t="s">
        <v>39</v>
      </c>
      <c r="B44" s="15" t="s">
        <v>181</v>
      </c>
      <c r="C44" s="15" t="s">
        <v>29</v>
      </c>
      <c r="D44" s="100">
        <v>2000</v>
      </c>
      <c r="E44" s="17">
        <v>3.6</v>
      </c>
      <c r="F44" s="102">
        <v>3.3</v>
      </c>
      <c r="G44" s="102">
        <v>2.9000000000000004</v>
      </c>
      <c r="H44" s="103">
        <v>2.5</v>
      </c>
      <c r="I44" s="116">
        <v>900</v>
      </c>
      <c r="J44" s="102">
        <v>825</v>
      </c>
      <c r="K44" s="102">
        <v>725.0000000000001</v>
      </c>
      <c r="L44" s="103">
        <v>625</v>
      </c>
    </row>
    <row r="45" spans="1:12" ht="12">
      <c r="A45" s="15" t="s">
        <v>39</v>
      </c>
      <c r="B45" s="15" t="s">
        <v>181</v>
      </c>
      <c r="C45" s="15">
        <v>-18</v>
      </c>
      <c r="D45" s="100">
        <v>2000</v>
      </c>
      <c r="E45" s="17">
        <v>3.6</v>
      </c>
      <c r="F45" s="102">
        <v>3.3</v>
      </c>
      <c r="G45" s="102">
        <v>2.9000000000000004</v>
      </c>
      <c r="H45" s="103">
        <v>2.5</v>
      </c>
      <c r="I45" s="116">
        <v>900</v>
      </c>
      <c r="J45" s="102">
        <v>825</v>
      </c>
      <c r="K45" s="102">
        <v>725.0000000000001</v>
      </c>
      <c r="L45" s="103">
        <v>625</v>
      </c>
    </row>
    <row r="46" spans="1:12" ht="12">
      <c r="A46" s="15" t="s">
        <v>40</v>
      </c>
      <c r="B46" s="15" t="s">
        <v>181</v>
      </c>
      <c r="C46" s="15" t="s">
        <v>28</v>
      </c>
      <c r="D46" s="100">
        <v>1500</v>
      </c>
      <c r="E46" s="17">
        <v>3.3</v>
      </c>
      <c r="F46" s="102">
        <v>3.1</v>
      </c>
      <c r="G46" s="102">
        <v>2.7</v>
      </c>
      <c r="H46" s="103">
        <v>2.2</v>
      </c>
      <c r="I46" s="116">
        <v>825</v>
      </c>
      <c r="J46" s="102">
        <v>775</v>
      </c>
      <c r="K46" s="102">
        <v>675</v>
      </c>
      <c r="L46" s="103">
        <v>550</v>
      </c>
    </row>
    <row r="47" spans="1:12" ht="12">
      <c r="A47" s="15" t="s">
        <v>40</v>
      </c>
      <c r="B47" s="15" t="s">
        <v>181</v>
      </c>
      <c r="C47" s="15" t="s">
        <v>29</v>
      </c>
      <c r="D47" s="100">
        <v>2000</v>
      </c>
      <c r="E47" s="17">
        <v>3.6</v>
      </c>
      <c r="F47" s="102">
        <v>3.3</v>
      </c>
      <c r="G47" s="102">
        <v>2.9000000000000004</v>
      </c>
      <c r="H47" s="103">
        <v>2.5</v>
      </c>
      <c r="I47" s="116">
        <v>900</v>
      </c>
      <c r="J47" s="102">
        <v>825</v>
      </c>
      <c r="K47" s="102">
        <v>725.0000000000001</v>
      </c>
      <c r="L47" s="103">
        <v>625</v>
      </c>
    </row>
    <row r="48" spans="1:12" ht="12">
      <c r="A48" s="15" t="s">
        <v>41</v>
      </c>
      <c r="B48" s="15" t="s">
        <v>35</v>
      </c>
      <c r="C48" s="15" t="s">
        <v>28</v>
      </c>
      <c r="D48" s="100">
        <v>1500</v>
      </c>
      <c r="E48" s="17">
        <v>3.3</v>
      </c>
      <c r="F48" s="102">
        <v>3.1</v>
      </c>
      <c r="G48" s="102">
        <v>2.7</v>
      </c>
      <c r="H48" s="103">
        <v>2.2</v>
      </c>
      <c r="I48" s="116">
        <v>825</v>
      </c>
      <c r="J48" s="102">
        <v>775</v>
      </c>
      <c r="K48" s="102">
        <v>675</v>
      </c>
      <c r="L48" s="103">
        <v>550</v>
      </c>
    </row>
    <row r="49" spans="1:12" ht="12">
      <c r="A49" s="15" t="s">
        <v>41</v>
      </c>
      <c r="B49" s="15" t="s">
        <v>35</v>
      </c>
      <c r="C49" s="15" t="s">
        <v>29</v>
      </c>
      <c r="D49" s="100">
        <v>2000</v>
      </c>
      <c r="E49" s="17">
        <v>3.6</v>
      </c>
      <c r="F49" s="102">
        <v>3.3</v>
      </c>
      <c r="G49" s="102">
        <v>2.9000000000000004</v>
      </c>
      <c r="H49" s="103">
        <v>2.5</v>
      </c>
      <c r="I49" s="116">
        <v>900</v>
      </c>
      <c r="J49" s="102">
        <v>825</v>
      </c>
      <c r="K49" s="102">
        <v>725.0000000000001</v>
      </c>
      <c r="L49" s="103">
        <v>625</v>
      </c>
    </row>
    <row r="50" spans="1:12" ht="12">
      <c r="A50" s="15" t="s">
        <v>41</v>
      </c>
      <c r="B50" s="15" t="s">
        <v>35</v>
      </c>
      <c r="C50" s="15">
        <v>-18</v>
      </c>
      <c r="D50" s="100">
        <v>2000</v>
      </c>
      <c r="E50" s="17">
        <v>3.6</v>
      </c>
      <c r="F50" s="102">
        <v>3.3</v>
      </c>
      <c r="G50" s="102">
        <v>2.9000000000000004</v>
      </c>
      <c r="H50" s="103">
        <v>2.5</v>
      </c>
      <c r="I50" s="116">
        <v>900</v>
      </c>
      <c r="J50" s="102">
        <v>825</v>
      </c>
      <c r="K50" s="102">
        <v>725.0000000000001</v>
      </c>
      <c r="L50" s="103">
        <v>625</v>
      </c>
    </row>
    <row r="51" spans="1:12" ht="12">
      <c r="A51" s="15" t="s">
        <v>80</v>
      </c>
      <c r="B51" s="15" t="s">
        <v>181</v>
      </c>
      <c r="C51" s="15" t="s">
        <v>28</v>
      </c>
      <c r="D51" s="100">
        <v>1500</v>
      </c>
      <c r="E51" s="17">
        <v>3.3</v>
      </c>
      <c r="F51" s="102">
        <v>3.1</v>
      </c>
      <c r="G51" s="102">
        <v>2.7</v>
      </c>
      <c r="H51" s="103">
        <v>2.2</v>
      </c>
      <c r="I51" s="116">
        <v>825</v>
      </c>
      <c r="J51" s="102">
        <v>775</v>
      </c>
      <c r="K51" s="102">
        <v>675</v>
      </c>
      <c r="L51" s="103">
        <v>550</v>
      </c>
    </row>
    <row r="52" spans="1:12" ht="12">
      <c r="A52" s="15" t="s">
        <v>80</v>
      </c>
      <c r="B52" s="15" t="s">
        <v>181</v>
      </c>
      <c r="C52" s="15" t="s">
        <v>29</v>
      </c>
      <c r="D52" s="100">
        <v>2000</v>
      </c>
      <c r="E52" s="17">
        <v>3.6</v>
      </c>
      <c r="F52" s="102">
        <v>3.3</v>
      </c>
      <c r="G52" s="102">
        <v>2.9000000000000004</v>
      </c>
      <c r="H52" s="103">
        <v>2.5</v>
      </c>
      <c r="I52" s="116">
        <v>900</v>
      </c>
      <c r="J52" s="102">
        <v>825</v>
      </c>
      <c r="K52" s="102">
        <v>725.0000000000001</v>
      </c>
      <c r="L52" s="103">
        <v>625</v>
      </c>
    </row>
    <row r="53" spans="1:12" ht="12">
      <c r="A53" s="15" t="s">
        <v>80</v>
      </c>
      <c r="B53" s="15" t="s">
        <v>181</v>
      </c>
      <c r="C53" s="15">
        <v>-18</v>
      </c>
      <c r="D53" s="100">
        <v>2000</v>
      </c>
      <c r="E53" s="17">
        <v>3.6</v>
      </c>
      <c r="F53" s="102">
        <v>3.3</v>
      </c>
      <c r="G53" s="102">
        <v>2.9000000000000004</v>
      </c>
      <c r="H53" s="103">
        <v>2.5</v>
      </c>
      <c r="I53" s="116">
        <v>900</v>
      </c>
      <c r="J53" s="102">
        <v>825</v>
      </c>
      <c r="K53" s="102">
        <v>725.0000000000001</v>
      </c>
      <c r="L53" s="103">
        <v>625</v>
      </c>
    </row>
    <row r="54" spans="1:12" ht="12">
      <c r="A54" s="15" t="s">
        <v>42</v>
      </c>
      <c r="B54" s="15" t="s">
        <v>181</v>
      </c>
      <c r="C54" s="15" t="s">
        <v>28</v>
      </c>
      <c r="D54" s="100">
        <v>2500</v>
      </c>
      <c r="E54" s="17">
        <v>3.3</v>
      </c>
      <c r="F54" s="102">
        <v>3.1</v>
      </c>
      <c r="G54" s="102">
        <v>2.7</v>
      </c>
      <c r="H54" s="103">
        <v>2.2</v>
      </c>
      <c r="I54" s="116">
        <v>825</v>
      </c>
      <c r="J54" s="102">
        <v>775</v>
      </c>
      <c r="K54" s="102">
        <v>675</v>
      </c>
      <c r="L54" s="103">
        <v>550</v>
      </c>
    </row>
    <row r="55" spans="1:12" ht="12">
      <c r="A55" s="15" t="s">
        <v>42</v>
      </c>
      <c r="B55" s="15" t="s">
        <v>181</v>
      </c>
      <c r="C55" s="15" t="s">
        <v>29</v>
      </c>
      <c r="D55" s="100">
        <v>5000</v>
      </c>
      <c r="E55" s="17">
        <v>3.6</v>
      </c>
      <c r="F55" s="102">
        <v>3.3</v>
      </c>
      <c r="G55" s="102">
        <v>2.9000000000000004</v>
      </c>
      <c r="H55" s="103">
        <v>2.5</v>
      </c>
      <c r="I55" s="116">
        <v>900</v>
      </c>
      <c r="J55" s="102">
        <v>825</v>
      </c>
      <c r="K55" s="102">
        <v>725.0000000000001</v>
      </c>
      <c r="L55" s="103">
        <v>625</v>
      </c>
    </row>
    <row r="56" spans="1:12" ht="12">
      <c r="A56" s="15" t="s">
        <v>43</v>
      </c>
      <c r="B56" s="15" t="s">
        <v>181</v>
      </c>
      <c r="C56" s="15" t="s">
        <v>28</v>
      </c>
      <c r="D56" s="100">
        <v>1500</v>
      </c>
      <c r="E56" s="17">
        <v>3.3</v>
      </c>
      <c r="F56" s="102">
        <v>3.1</v>
      </c>
      <c r="G56" s="102">
        <v>2.7</v>
      </c>
      <c r="H56" s="103">
        <v>2.2</v>
      </c>
      <c r="I56" s="116">
        <v>825</v>
      </c>
      <c r="J56" s="102">
        <v>775</v>
      </c>
      <c r="K56" s="102">
        <v>675</v>
      </c>
      <c r="L56" s="103">
        <v>550</v>
      </c>
    </row>
    <row r="57" spans="1:12" ht="12">
      <c r="A57" s="15" t="s">
        <v>43</v>
      </c>
      <c r="B57" s="15" t="s">
        <v>181</v>
      </c>
      <c r="C57" s="15" t="s">
        <v>29</v>
      </c>
      <c r="D57" s="100">
        <v>2000</v>
      </c>
      <c r="E57" s="17">
        <v>3.6</v>
      </c>
      <c r="F57" s="102">
        <v>3.3</v>
      </c>
      <c r="G57" s="102">
        <v>2.9000000000000004</v>
      </c>
      <c r="H57" s="103">
        <v>2.5</v>
      </c>
      <c r="I57" s="116">
        <v>900</v>
      </c>
      <c r="J57" s="102">
        <v>825</v>
      </c>
      <c r="K57" s="102">
        <v>725.0000000000001</v>
      </c>
      <c r="L57" s="103">
        <v>625</v>
      </c>
    </row>
    <row r="58" spans="1:12" ht="12">
      <c r="A58" s="15" t="s">
        <v>43</v>
      </c>
      <c r="B58" s="15" t="s">
        <v>181</v>
      </c>
      <c r="C58" s="15">
        <v>-18</v>
      </c>
      <c r="D58" s="100">
        <v>2000</v>
      </c>
      <c r="E58" s="17">
        <v>3.6</v>
      </c>
      <c r="F58" s="102">
        <v>3.3</v>
      </c>
      <c r="G58" s="102">
        <v>2.9000000000000004</v>
      </c>
      <c r="H58" s="103">
        <v>2.5</v>
      </c>
      <c r="I58" s="116">
        <v>900</v>
      </c>
      <c r="J58" s="102">
        <v>825</v>
      </c>
      <c r="K58" s="102">
        <v>725.0000000000001</v>
      </c>
      <c r="L58" s="103">
        <v>625</v>
      </c>
    </row>
    <row r="59" spans="1:12" ht="12">
      <c r="A59" s="15" t="s">
        <v>44</v>
      </c>
      <c r="B59" s="15" t="s">
        <v>181</v>
      </c>
      <c r="C59" s="15" t="s">
        <v>28</v>
      </c>
      <c r="D59" s="100">
        <v>1500</v>
      </c>
      <c r="E59" s="17">
        <v>3.3</v>
      </c>
      <c r="F59" s="102">
        <v>3.1</v>
      </c>
      <c r="G59" s="102">
        <v>2.7</v>
      </c>
      <c r="H59" s="103">
        <v>2.2</v>
      </c>
      <c r="I59" s="116">
        <v>825</v>
      </c>
      <c r="J59" s="102">
        <v>775</v>
      </c>
      <c r="K59" s="102">
        <v>675</v>
      </c>
      <c r="L59" s="103">
        <v>550</v>
      </c>
    </row>
    <row r="60" spans="1:12" ht="12">
      <c r="A60" s="15" t="s">
        <v>44</v>
      </c>
      <c r="B60" s="15" t="s">
        <v>181</v>
      </c>
      <c r="C60" s="15" t="s">
        <v>29</v>
      </c>
      <c r="D60" s="100">
        <v>2000</v>
      </c>
      <c r="E60" s="17">
        <v>3.6</v>
      </c>
      <c r="F60" s="102">
        <v>3.3</v>
      </c>
      <c r="G60" s="102">
        <v>2.9000000000000004</v>
      </c>
      <c r="H60" s="103">
        <v>2.5</v>
      </c>
      <c r="I60" s="116">
        <v>900</v>
      </c>
      <c r="J60" s="102">
        <v>825</v>
      </c>
      <c r="K60" s="102">
        <v>725.0000000000001</v>
      </c>
      <c r="L60" s="103">
        <v>625</v>
      </c>
    </row>
    <row r="61" spans="1:12" ht="12">
      <c r="A61" s="15" t="s">
        <v>84</v>
      </c>
      <c r="B61" s="15" t="s">
        <v>181</v>
      </c>
      <c r="C61" s="15" t="s">
        <v>28</v>
      </c>
      <c r="D61" s="100">
        <v>1500</v>
      </c>
      <c r="E61" s="17">
        <v>3.3</v>
      </c>
      <c r="F61" s="102">
        <v>3.1</v>
      </c>
      <c r="G61" s="102">
        <v>2.7</v>
      </c>
      <c r="H61" s="103">
        <v>2.2</v>
      </c>
      <c r="I61" s="116">
        <v>825</v>
      </c>
      <c r="J61" s="102">
        <v>775</v>
      </c>
      <c r="K61" s="102">
        <v>675</v>
      </c>
      <c r="L61" s="103">
        <v>550</v>
      </c>
    </row>
    <row r="62" spans="1:12" ht="12">
      <c r="A62" s="15" t="s">
        <v>84</v>
      </c>
      <c r="B62" s="15" t="s">
        <v>181</v>
      </c>
      <c r="C62" s="15" t="s">
        <v>29</v>
      </c>
      <c r="D62" s="100">
        <v>2000</v>
      </c>
      <c r="E62" s="17">
        <v>3.6</v>
      </c>
      <c r="F62" s="102">
        <v>3.3</v>
      </c>
      <c r="G62" s="102">
        <v>2.9000000000000004</v>
      </c>
      <c r="H62" s="103">
        <v>2.5</v>
      </c>
      <c r="I62" s="116">
        <v>900</v>
      </c>
      <c r="J62" s="102">
        <v>825</v>
      </c>
      <c r="K62" s="102">
        <v>725.0000000000001</v>
      </c>
      <c r="L62" s="103">
        <v>625</v>
      </c>
    </row>
    <row r="63" spans="1:12" ht="12">
      <c r="A63" s="15" t="s">
        <v>45</v>
      </c>
      <c r="B63" s="15" t="s">
        <v>181</v>
      </c>
      <c r="C63" s="15" t="s">
        <v>28</v>
      </c>
      <c r="D63" s="100">
        <v>1500</v>
      </c>
      <c r="E63" s="17">
        <v>3.3</v>
      </c>
      <c r="F63" s="102">
        <v>3.1</v>
      </c>
      <c r="G63" s="102">
        <v>2.7</v>
      </c>
      <c r="H63" s="103">
        <v>2.2</v>
      </c>
      <c r="I63" s="116">
        <v>825</v>
      </c>
      <c r="J63" s="102">
        <v>775</v>
      </c>
      <c r="K63" s="102">
        <v>675</v>
      </c>
      <c r="L63" s="103">
        <v>550</v>
      </c>
    </row>
    <row r="64" spans="1:12" ht="12">
      <c r="A64" s="15" t="s">
        <v>45</v>
      </c>
      <c r="B64" s="15" t="s">
        <v>181</v>
      </c>
      <c r="C64" s="15" t="s">
        <v>29</v>
      </c>
      <c r="D64" s="100">
        <v>2000</v>
      </c>
      <c r="E64" s="17">
        <v>3.6</v>
      </c>
      <c r="F64" s="102">
        <v>3.3</v>
      </c>
      <c r="G64" s="102">
        <v>2.9000000000000004</v>
      </c>
      <c r="H64" s="103">
        <v>2.5</v>
      </c>
      <c r="I64" s="116">
        <v>900</v>
      </c>
      <c r="J64" s="102">
        <v>825</v>
      </c>
      <c r="K64" s="102">
        <v>725.0000000000001</v>
      </c>
      <c r="L64" s="103">
        <v>625</v>
      </c>
    </row>
    <row r="65" spans="1:12" ht="12">
      <c r="A65" s="15" t="s">
        <v>45</v>
      </c>
      <c r="B65" s="15" t="s">
        <v>181</v>
      </c>
      <c r="C65" s="15">
        <v>-18</v>
      </c>
      <c r="D65" s="100">
        <v>2000</v>
      </c>
      <c r="E65" s="17">
        <v>3.6</v>
      </c>
      <c r="F65" s="102">
        <v>3.3</v>
      </c>
      <c r="G65" s="102">
        <v>2.9000000000000004</v>
      </c>
      <c r="H65" s="103">
        <v>2.5</v>
      </c>
      <c r="I65" s="116">
        <v>900</v>
      </c>
      <c r="J65" s="102">
        <v>825</v>
      </c>
      <c r="K65" s="102">
        <v>725.0000000000001</v>
      </c>
      <c r="L65" s="103">
        <v>625</v>
      </c>
    </row>
    <row r="66" spans="1:12" ht="12">
      <c r="A66" s="15" t="s">
        <v>30</v>
      </c>
      <c r="B66" s="15" t="s">
        <v>35</v>
      </c>
      <c r="C66" s="15" t="s">
        <v>28</v>
      </c>
      <c r="D66" s="100">
        <v>1500</v>
      </c>
      <c r="E66" s="17">
        <v>3.3</v>
      </c>
      <c r="F66" s="102">
        <v>3.1</v>
      </c>
      <c r="G66" s="102">
        <v>2.7</v>
      </c>
      <c r="H66" s="103">
        <v>2.2</v>
      </c>
      <c r="I66" s="116">
        <v>825</v>
      </c>
      <c r="J66" s="102">
        <v>775</v>
      </c>
      <c r="K66" s="102">
        <v>675</v>
      </c>
      <c r="L66" s="103">
        <v>550</v>
      </c>
    </row>
    <row r="67" spans="1:12" ht="12">
      <c r="A67" s="15" t="s">
        <v>30</v>
      </c>
      <c r="B67" s="15" t="s">
        <v>35</v>
      </c>
      <c r="C67" s="15" t="s">
        <v>29</v>
      </c>
      <c r="D67" s="100">
        <v>2000</v>
      </c>
      <c r="E67" s="17">
        <v>3.6</v>
      </c>
      <c r="F67" s="102">
        <v>3.3</v>
      </c>
      <c r="G67" s="102">
        <v>2.9000000000000004</v>
      </c>
      <c r="H67" s="103">
        <v>2.5</v>
      </c>
      <c r="I67" s="116">
        <v>900</v>
      </c>
      <c r="J67" s="102">
        <v>825</v>
      </c>
      <c r="K67" s="102">
        <v>725.0000000000001</v>
      </c>
      <c r="L67" s="103">
        <v>625</v>
      </c>
    </row>
    <row r="68" spans="1:12" ht="12">
      <c r="A68" s="15" t="s">
        <v>30</v>
      </c>
      <c r="B68" s="15" t="s">
        <v>35</v>
      </c>
      <c r="C68" s="15">
        <v>-18</v>
      </c>
      <c r="D68" s="100">
        <v>2000</v>
      </c>
      <c r="E68" s="17">
        <v>3.6</v>
      </c>
      <c r="F68" s="102">
        <v>3.3</v>
      </c>
      <c r="G68" s="102">
        <v>2.9000000000000004</v>
      </c>
      <c r="H68" s="103">
        <v>2.5</v>
      </c>
      <c r="I68" s="116">
        <v>900</v>
      </c>
      <c r="J68" s="102">
        <v>825</v>
      </c>
      <c r="K68" s="102">
        <v>725.0000000000001</v>
      </c>
      <c r="L68" s="103">
        <v>625</v>
      </c>
    </row>
    <row r="69" spans="1:12" ht="12">
      <c r="A69" s="15" t="s">
        <v>46</v>
      </c>
      <c r="B69" s="15" t="s">
        <v>181</v>
      </c>
      <c r="C69" s="15" t="s">
        <v>28</v>
      </c>
      <c r="D69" s="100">
        <v>1500</v>
      </c>
      <c r="E69" s="17">
        <v>3.3</v>
      </c>
      <c r="F69" s="102">
        <v>3.1</v>
      </c>
      <c r="G69" s="102">
        <v>2.7</v>
      </c>
      <c r="H69" s="103">
        <v>2.2</v>
      </c>
      <c r="I69" s="116">
        <v>825</v>
      </c>
      <c r="J69" s="102">
        <v>775</v>
      </c>
      <c r="K69" s="102">
        <v>675</v>
      </c>
      <c r="L69" s="103">
        <v>550</v>
      </c>
    </row>
    <row r="70" spans="1:12" ht="12">
      <c r="A70" s="15" t="s">
        <v>46</v>
      </c>
      <c r="B70" s="15" t="s">
        <v>181</v>
      </c>
      <c r="C70" s="15" t="s">
        <v>29</v>
      </c>
      <c r="D70" s="100">
        <v>2000</v>
      </c>
      <c r="E70" s="17">
        <v>3.6</v>
      </c>
      <c r="F70" s="102">
        <v>3.3</v>
      </c>
      <c r="G70" s="102">
        <v>2.9000000000000004</v>
      </c>
      <c r="H70" s="103">
        <v>2.5</v>
      </c>
      <c r="I70" s="116">
        <v>900</v>
      </c>
      <c r="J70" s="102">
        <v>825</v>
      </c>
      <c r="K70" s="102">
        <v>725.0000000000001</v>
      </c>
      <c r="L70" s="103">
        <v>625</v>
      </c>
    </row>
    <row r="71" spans="1:12" ht="12">
      <c r="A71" s="15" t="s">
        <v>47</v>
      </c>
      <c r="B71" s="15" t="s">
        <v>35</v>
      </c>
      <c r="C71" s="15" t="s">
        <v>28</v>
      </c>
      <c r="D71" s="100">
        <v>2000</v>
      </c>
      <c r="E71" s="17">
        <v>3.3</v>
      </c>
      <c r="F71" s="102">
        <v>3.1</v>
      </c>
      <c r="G71" s="102">
        <v>2.7</v>
      </c>
      <c r="H71" s="103">
        <v>2.2</v>
      </c>
      <c r="I71" s="116">
        <v>825</v>
      </c>
      <c r="J71" s="102">
        <v>775</v>
      </c>
      <c r="K71" s="102">
        <v>675</v>
      </c>
      <c r="L71" s="103">
        <v>550</v>
      </c>
    </row>
    <row r="72" spans="1:12" ht="12">
      <c r="A72" s="15" t="s">
        <v>47</v>
      </c>
      <c r="B72" s="15" t="s">
        <v>35</v>
      </c>
      <c r="C72" s="15" t="s">
        <v>29</v>
      </c>
      <c r="D72" s="100">
        <v>2500</v>
      </c>
      <c r="E72" s="17">
        <v>3.6</v>
      </c>
      <c r="F72" s="102">
        <v>3.3</v>
      </c>
      <c r="G72" s="102">
        <v>2.9000000000000004</v>
      </c>
      <c r="H72" s="103">
        <v>2.5</v>
      </c>
      <c r="I72" s="116">
        <v>900</v>
      </c>
      <c r="J72" s="102">
        <v>825</v>
      </c>
      <c r="K72" s="102">
        <v>725.0000000000001</v>
      </c>
      <c r="L72" s="103">
        <v>625</v>
      </c>
    </row>
    <row r="73" spans="1:12" ht="12">
      <c r="A73" s="15" t="s">
        <v>47</v>
      </c>
      <c r="B73" s="15" t="s">
        <v>35</v>
      </c>
      <c r="C73" s="15">
        <v>-18</v>
      </c>
      <c r="D73" s="100">
        <v>2500</v>
      </c>
      <c r="E73" s="17">
        <v>3.6</v>
      </c>
      <c r="F73" s="102">
        <v>3.3</v>
      </c>
      <c r="G73" s="102">
        <v>2.9000000000000004</v>
      </c>
      <c r="H73" s="103">
        <v>2.5</v>
      </c>
      <c r="I73" s="116">
        <v>900</v>
      </c>
      <c r="J73" s="102">
        <v>825</v>
      </c>
      <c r="K73" s="102">
        <v>725.0000000000001</v>
      </c>
      <c r="L73" s="103">
        <v>625</v>
      </c>
    </row>
    <row r="74" spans="1:12" ht="12">
      <c r="A74" s="15" t="s">
        <v>48</v>
      </c>
      <c r="B74" s="15" t="s">
        <v>181</v>
      </c>
      <c r="C74" s="15" t="s">
        <v>28</v>
      </c>
      <c r="D74" s="100">
        <v>2500</v>
      </c>
      <c r="E74" s="17">
        <v>3.3</v>
      </c>
      <c r="F74" s="102">
        <v>3.1</v>
      </c>
      <c r="G74" s="102">
        <v>2.7</v>
      </c>
      <c r="H74" s="103">
        <v>2.2</v>
      </c>
      <c r="I74" s="116">
        <v>825</v>
      </c>
      <c r="J74" s="102">
        <v>775</v>
      </c>
      <c r="K74" s="102">
        <v>675</v>
      </c>
      <c r="L74" s="103">
        <v>550</v>
      </c>
    </row>
    <row r="75" spans="1:12" ht="12">
      <c r="A75" s="15" t="s">
        <v>48</v>
      </c>
      <c r="B75" s="15" t="s">
        <v>181</v>
      </c>
      <c r="C75" s="15" t="s">
        <v>29</v>
      </c>
      <c r="D75" s="100">
        <v>5000</v>
      </c>
      <c r="E75" s="17">
        <v>3.6</v>
      </c>
      <c r="F75" s="102">
        <v>3.3</v>
      </c>
      <c r="G75" s="102">
        <v>2.9000000000000004</v>
      </c>
      <c r="H75" s="103">
        <v>2.5</v>
      </c>
      <c r="I75" s="116">
        <v>900</v>
      </c>
      <c r="J75" s="102">
        <v>825</v>
      </c>
      <c r="K75" s="102">
        <v>725.0000000000001</v>
      </c>
      <c r="L75" s="103">
        <v>625</v>
      </c>
    </row>
    <row r="76" spans="1:12" ht="12">
      <c r="A76" s="15" t="s">
        <v>83</v>
      </c>
      <c r="B76" s="15" t="s">
        <v>181</v>
      </c>
      <c r="C76" s="15" t="s">
        <v>28</v>
      </c>
      <c r="D76" s="100">
        <v>2000</v>
      </c>
      <c r="E76" s="17">
        <v>3.3</v>
      </c>
      <c r="F76" s="102">
        <v>3.1</v>
      </c>
      <c r="G76" s="102">
        <v>2.7</v>
      </c>
      <c r="H76" s="103">
        <v>2.2</v>
      </c>
      <c r="I76" s="116">
        <v>825</v>
      </c>
      <c r="J76" s="102">
        <v>775</v>
      </c>
      <c r="K76" s="102">
        <v>675</v>
      </c>
      <c r="L76" s="103">
        <v>550</v>
      </c>
    </row>
    <row r="77" spans="1:12" ht="12">
      <c r="A77" s="15" t="s">
        <v>83</v>
      </c>
      <c r="B77" s="15" t="s">
        <v>181</v>
      </c>
      <c r="C77" s="15" t="s">
        <v>29</v>
      </c>
      <c r="D77" s="100">
        <v>2500</v>
      </c>
      <c r="E77" s="17">
        <v>3.6</v>
      </c>
      <c r="F77" s="102">
        <v>3.3</v>
      </c>
      <c r="G77" s="102">
        <v>2.9000000000000004</v>
      </c>
      <c r="H77" s="103">
        <v>2.5</v>
      </c>
      <c r="I77" s="116">
        <v>900</v>
      </c>
      <c r="J77" s="102">
        <v>825</v>
      </c>
      <c r="K77" s="102">
        <v>725.0000000000001</v>
      </c>
      <c r="L77" s="103">
        <v>625</v>
      </c>
    </row>
    <row r="78" spans="1:12" ht="12">
      <c r="A78" s="15" t="s">
        <v>49</v>
      </c>
      <c r="B78" s="15" t="s">
        <v>181</v>
      </c>
      <c r="C78" s="15" t="s">
        <v>28</v>
      </c>
      <c r="D78" s="100">
        <v>1500</v>
      </c>
      <c r="E78" s="17">
        <v>3.3</v>
      </c>
      <c r="F78" s="102">
        <v>3.1</v>
      </c>
      <c r="G78" s="102">
        <v>2.7</v>
      </c>
      <c r="H78" s="103">
        <v>2.2</v>
      </c>
      <c r="I78" s="116">
        <v>825</v>
      </c>
      <c r="J78" s="102">
        <v>775</v>
      </c>
      <c r="K78" s="102">
        <v>675</v>
      </c>
      <c r="L78" s="103">
        <v>550</v>
      </c>
    </row>
    <row r="79" spans="1:12" ht="12">
      <c r="A79" s="15" t="s">
        <v>49</v>
      </c>
      <c r="B79" s="15" t="s">
        <v>181</v>
      </c>
      <c r="C79" s="15" t="s">
        <v>29</v>
      </c>
      <c r="D79" s="100">
        <v>2000</v>
      </c>
      <c r="E79" s="17">
        <v>3.6</v>
      </c>
      <c r="F79" s="102">
        <v>3.3</v>
      </c>
      <c r="G79" s="102">
        <v>2.9000000000000004</v>
      </c>
      <c r="H79" s="103">
        <v>2.5</v>
      </c>
      <c r="I79" s="116">
        <v>900</v>
      </c>
      <c r="J79" s="102">
        <v>825</v>
      </c>
      <c r="K79" s="102">
        <v>725.0000000000001</v>
      </c>
      <c r="L79" s="103">
        <v>625</v>
      </c>
    </row>
    <row r="80" spans="1:12" ht="12">
      <c r="A80" s="15" t="s">
        <v>50</v>
      </c>
      <c r="B80" s="15" t="s">
        <v>181</v>
      </c>
      <c r="C80" s="15" t="s">
        <v>28</v>
      </c>
      <c r="D80" s="100">
        <v>1500</v>
      </c>
      <c r="E80" s="17">
        <v>3.3</v>
      </c>
      <c r="F80" s="102">
        <v>3.1</v>
      </c>
      <c r="G80" s="102">
        <v>2.7</v>
      </c>
      <c r="H80" s="103">
        <v>2.2</v>
      </c>
      <c r="I80" s="116">
        <v>825</v>
      </c>
      <c r="J80" s="102">
        <v>775</v>
      </c>
      <c r="K80" s="102">
        <v>675</v>
      </c>
      <c r="L80" s="103">
        <v>550</v>
      </c>
    </row>
    <row r="81" spans="1:12" ht="12">
      <c r="A81" s="15" t="s">
        <v>50</v>
      </c>
      <c r="B81" s="15" t="s">
        <v>181</v>
      </c>
      <c r="C81" s="15" t="s">
        <v>29</v>
      </c>
      <c r="D81" s="100">
        <v>2000</v>
      </c>
      <c r="E81" s="17">
        <v>3.6</v>
      </c>
      <c r="F81" s="102">
        <v>3.3</v>
      </c>
      <c r="G81" s="102">
        <v>2.9000000000000004</v>
      </c>
      <c r="H81" s="103">
        <v>2.5</v>
      </c>
      <c r="I81" s="116">
        <v>900</v>
      </c>
      <c r="J81" s="102">
        <v>825</v>
      </c>
      <c r="K81" s="102">
        <v>725.0000000000001</v>
      </c>
      <c r="L81" s="103">
        <v>625</v>
      </c>
    </row>
    <row r="82" spans="1:12" ht="12">
      <c r="A82" s="15" t="s">
        <v>51</v>
      </c>
      <c r="B82" s="15" t="s">
        <v>181</v>
      </c>
      <c r="C82" s="15" t="s">
        <v>28</v>
      </c>
      <c r="D82" s="100">
        <v>1500</v>
      </c>
      <c r="E82" s="17">
        <v>3.3</v>
      </c>
      <c r="F82" s="102">
        <v>3.1</v>
      </c>
      <c r="G82" s="102">
        <v>2.7</v>
      </c>
      <c r="H82" s="103">
        <v>2.2</v>
      </c>
      <c r="I82" s="116">
        <v>825</v>
      </c>
      <c r="J82" s="102">
        <v>775</v>
      </c>
      <c r="K82" s="102">
        <v>675</v>
      </c>
      <c r="L82" s="103">
        <v>550</v>
      </c>
    </row>
    <row r="83" spans="1:12" ht="12">
      <c r="A83" s="15" t="s">
        <v>51</v>
      </c>
      <c r="B83" s="15" t="s">
        <v>181</v>
      </c>
      <c r="C83" s="15" t="s">
        <v>29</v>
      </c>
      <c r="D83" s="100">
        <v>2000</v>
      </c>
      <c r="E83" s="17">
        <v>3.6</v>
      </c>
      <c r="F83" s="102">
        <v>3.3</v>
      </c>
      <c r="G83" s="102">
        <v>2.9000000000000004</v>
      </c>
      <c r="H83" s="103">
        <v>2.5</v>
      </c>
      <c r="I83" s="116">
        <v>900</v>
      </c>
      <c r="J83" s="102">
        <v>825</v>
      </c>
      <c r="K83" s="102">
        <v>725.0000000000001</v>
      </c>
      <c r="L83" s="103">
        <v>625</v>
      </c>
    </row>
    <row r="84" spans="1:12" ht="12">
      <c r="A84" s="15" t="s">
        <v>52</v>
      </c>
      <c r="B84" s="15" t="s">
        <v>35</v>
      </c>
      <c r="C84" s="15" t="s">
        <v>28</v>
      </c>
      <c r="D84" s="100">
        <v>1500</v>
      </c>
      <c r="E84" s="17">
        <v>3.3</v>
      </c>
      <c r="F84" s="102">
        <v>3.1</v>
      </c>
      <c r="G84" s="102">
        <v>2.7</v>
      </c>
      <c r="H84" s="103">
        <v>2.2</v>
      </c>
      <c r="I84" s="116">
        <v>825</v>
      </c>
      <c r="J84" s="102">
        <v>775</v>
      </c>
      <c r="K84" s="102">
        <v>675</v>
      </c>
      <c r="L84" s="103">
        <v>550</v>
      </c>
    </row>
    <row r="85" spans="1:12" ht="12">
      <c r="A85" s="15" t="s">
        <v>52</v>
      </c>
      <c r="B85" s="15" t="s">
        <v>35</v>
      </c>
      <c r="C85" s="15" t="s">
        <v>29</v>
      </c>
      <c r="D85" s="100">
        <v>2000</v>
      </c>
      <c r="E85" s="17">
        <v>3.6</v>
      </c>
      <c r="F85" s="102">
        <v>3.3</v>
      </c>
      <c r="G85" s="102">
        <v>2.9000000000000004</v>
      </c>
      <c r="H85" s="103">
        <v>2.5</v>
      </c>
      <c r="I85" s="116">
        <v>900</v>
      </c>
      <c r="J85" s="102">
        <v>825</v>
      </c>
      <c r="K85" s="102">
        <v>725.0000000000001</v>
      </c>
      <c r="L85" s="103">
        <v>625</v>
      </c>
    </row>
    <row r="86" spans="1:12" ht="12">
      <c r="A86" s="15" t="s">
        <v>52</v>
      </c>
      <c r="B86" s="15" t="s">
        <v>35</v>
      </c>
      <c r="C86" s="15">
        <v>-18</v>
      </c>
      <c r="D86" s="100">
        <v>2000</v>
      </c>
      <c r="E86" s="17">
        <v>3.6</v>
      </c>
      <c r="F86" s="102">
        <v>3.3</v>
      </c>
      <c r="G86" s="102">
        <v>2.9000000000000004</v>
      </c>
      <c r="H86" s="103">
        <v>2.5</v>
      </c>
      <c r="I86" s="116">
        <v>900</v>
      </c>
      <c r="J86" s="102">
        <v>825</v>
      </c>
      <c r="K86" s="102">
        <v>725.0000000000001</v>
      </c>
      <c r="L86" s="103">
        <v>625</v>
      </c>
    </row>
    <row r="87" spans="1:12" ht="12">
      <c r="A87" s="15" t="s">
        <v>53</v>
      </c>
      <c r="B87" s="15" t="s">
        <v>181</v>
      </c>
      <c r="C87" s="15" t="s">
        <v>28</v>
      </c>
      <c r="D87" s="100">
        <v>1500</v>
      </c>
      <c r="E87" s="17">
        <v>3.3</v>
      </c>
      <c r="F87" s="102">
        <v>3.1</v>
      </c>
      <c r="G87" s="102">
        <v>2.7</v>
      </c>
      <c r="H87" s="103">
        <v>2.2</v>
      </c>
      <c r="I87" s="116">
        <v>825</v>
      </c>
      <c r="J87" s="102">
        <v>775</v>
      </c>
      <c r="K87" s="102">
        <v>675</v>
      </c>
      <c r="L87" s="103">
        <v>550</v>
      </c>
    </row>
    <row r="88" spans="1:12" ht="12">
      <c r="A88" s="15" t="s">
        <v>53</v>
      </c>
      <c r="B88" s="15" t="s">
        <v>181</v>
      </c>
      <c r="C88" s="15" t="s">
        <v>29</v>
      </c>
      <c r="D88" s="100">
        <v>2000</v>
      </c>
      <c r="E88" s="17">
        <v>3.6</v>
      </c>
      <c r="F88" s="102">
        <v>3.3</v>
      </c>
      <c r="G88" s="102">
        <v>2.9000000000000004</v>
      </c>
      <c r="H88" s="103">
        <v>2.5</v>
      </c>
      <c r="I88" s="116">
        <v>900</v>
      </c>
      <c r="J88" s="102">
        <v>825</v>
      </c>
      <c r="K88" s="102">
        <v>725.0000000000001</v>
      </c>
      <c r="L88" s="103">
        <v>625</v>
      </c>
    </row>
    <row r="89" spans="1:12" ht="12">
      <c r="A89" s="15" t="s">
        <v>53</v>
      </c>
      <c r="B89" s="15" t="s">
        <v>181</v>
      </c>
      <c r="C89" s="15">
        <v>-18</v>
      </c>
      <c r="D89" s="100">
        <v>2000</v>
      </c>
      <c r="E89" s="17">
        <v>3.6</v>
      </c>
      <c r="F89" s="102">
        <v>3.3</v>
      </c>
      <c r="G89" s="102">
        <v>2.9000000000000004</v>
      </c>
      <c r="H89" s="103">
        <v>2.5</v>
      </c>
      <c r="I89" s="116">
        <v>900</v>
      </c>
      <c r="J89" s="102">
        <v>825</v>
      </c>
      <c r="K89" s="102">
        <v>725.0000000000001</v>
      </c>
      <c r="L89" s="103">
        <v>625</v>
      </c>
    </row>
    <row r="90" spans="1:12" ht="12">
      <c r="A90" s="15" t="s">
        <v>81</v>
      </c>
      <c r="B90" s="15" t="s">
        <v>181</v>
      </c>
      <c r="C90" s="15" t="s">
        <v>28</v>
      </c>
      <c r="D90" s="100">
        <v>1500</v>
      </c>
      <c r="E90" s="17">
        <v>3.3</v>
      </c>
      <c r="F90" s="102">
        <v>3.1</v>
      </c>
      <c r="G90" s="102">
        <v>2.7</v>
      </c>
      <c r="H90" s="103">
        <v>2.2</v>
      </c>
      <c r="I90" s="116">
        <v>825</v>
      </c>
      <c r="J90" s="102">
        <v>775</v>
      </c>
      <c r="K90" s="102">
        <v>675</v>
      </c>
      <c r="L90" s="103">
        <v>550</v>
      </c>
    </row>
    <row r="91" spans="1:12" ht="12">
      <c r="A91" s="15" t="s">
        <v>81</v>
      </c>
      <c r="B91" s="15" t="s">
        <v>181</v>
      </c>
      <c r="C91" s="15" t="s">
        <v>29</v>
      </c>
      <c r="D91" s="100">
        <v>2000</v>
      </c>
      <c r="E91" s="17">
        <v>3.6</v>
      </c>
      <c r="F91" s="102">
        <v>3.3</v>
      </c>
      <c r="G91" s="102">
        <v>2.9000000000000004</v>
      </c>
      <c r="H91" s="103">
        <v>2.5</v>
      </c>
      <c r="I91" s="116">
        <v>900</v>
      </c>
      <c r="J91" s="102">
        <v>825</v>
      </c>
      <c r="K91" s="102">
        <v>725.0000000000001</v>
      </c>
      <c r="L91" s="103">
        <v>625</v>
      </c>
    </row>
    <row r="92" spans="1:12" ht="12">
      <c r="A92" s="15" t="s">
        <v>81</v>
      </c>
      <c r="B92" s="15" t="s">
        <v>181</v>
      </c>
      <c r="C92" s="15">
        <v>-18</v>
      </c>
      <c r="D92" s="100">
        <v>2000</v>
      </c>
      <c r="E92" s="17">
        <v>3.6</v>
      </c>
      <c r="F92" s="102">
        <v>3.3</v>
      </c>
      <c r="G92" s="102">
        <v>2.9000000000000004</v>
      </c>
      <c r="H92" s="103">
        <v>2.5</v>
      </c>
      <c r="I92" s="116">
        <v>900</v>
      </c>
      <c r="J92" s="102">
        <v>825</v>
      </c>
      <c r="K92" s="102">
        <v>725.0000000000001</v>
      </c>
      <c r="L92" s="103">
        <v>625</v>
      </c>
    </row>
    <row r="93" spans="1:12" ht="12">
      <c r="A93" s="15" t="s">
        <v>82</v>
      </c>
      <c r="B93" s="15" t="s">
        <v>181</v>
      </c>
      <c r="C93" s="15" t="s">
        <v>28</v>
      </c>
      <c r="D93" s="100">
        <v>1500</v>
      </c>
      <c r="E93" s="17">
        <v>3.3</v>
      </c>
      <c r="F93" s="102">
        <v>3.1</v>
      </c>
      <c r="G93" s="102">
        <v>2.7</v>
      </c>
      <c r="H93" s="103">
        <v>2.2</v>
      </c>
      <c r="I93" s="116">
        <v>825</v>
      </c>
      <c r="J93" s="102">
        <v>775</v>
      </c>
      <c r="K93" s="102">
        <v>675</v>
      </c>
      <c r="L93" s="103">
        <v>550</v>
      </c>
    </row>
    <row r="94" spans="1:12" ht="12">
      <c r="A94" s="15" t="s">
        <v>82</v>
      </c>
      <c r="B94" s="15" t="s">
        <v>181</v>
      </c>
      <c r="C94" s="15" t="s">
        <v>29</v>
      </c>
      <c r="D94" s="100">
        <v>2000</v>
      </c>
      <c r="E94" s="17">
        <v>3.6</v>
      </c>
      <c r="F94" s="102">
        <v>3.3</v>
      </c>
      <c r="G94" s="102">
        <v>2.9000000000000004</v>
      </c>
      <c r="H94" s="103">
        <v>2.5</v>
      </c>
      <c r="I94" s="116">
        <v>900</v>
      </c>
      <c r="J94" s="102">
        <v>825</v>
      </c>
      <c r="K94" s="102">
        <v>725.0000000000001</v>
      </c>
      <c r="L94" s="103">
        <v>625</v>
      </c>
    </row>
    <row r="95" spans="1:12" ht="12">
      <c r="A95" s="15" t="s">
        <v>82</v>
      </c>
      <c r="B95" s="15" t="s">
        <v>181</v>
      </c>
      <c r="C95" s="15">
        <v>-18</v>
      </c>
      <c r="D95" s="100">
        <v>2000</v>
      </c>
      <c r="E95" s="17">
        <v>3.6</v>
      </c>
      <c r="F95" s="102">
        <v>3.3</v>
      </c>
      <c r="G95" s="102">
        <v>2.9000000000000004</v>
      </c>
      <c r="H95" s="103">
        <v>2.5</v>
      </c>
      <c r="I95" s="116">
        <v>900</v>
      </c>
      <c r="J95" s="102">
        <v>825</v>
      </c>
      <c r="K95" s="102">
        <v>725.0000000000001</v>
      </c>
      <c r="L95" s="103">
        <v>625</v>
      </c>
    </row>
    <row r="96" spans="1:12" ht="12">
      <c r="A96" s="15" t="s">
        <v>32</v>
      </c>
      <c r="B96" s="15" t="s">
        <v>35</v>
      </c>
      <c r="C96" s="15" t="s">
        <v>28</v>
      </c>
      <c r="D96" s="100">
        <v>1500</v>
      </c>
      <c r="E96" s="17">
        <v>3.3</v>
      </c>
      <c r="F96" s="102">
        <v>3.1</v>
      </c>
      <c r="G96" s="102">
        <v>2.7</v>
      </c>
      <c r="H96" s="103">
        <v>2.2</v>
      </c>
      <c r="I96" s="116">
        <v>825</v>
      </c>
      <c r="J96" s="102">
        <v>775</v>
      </c>
      <c r="K96" s="102">
        <v>675</v>
      </c>
      <c r="L96" s="103">
        <v>550</v>
      </c>
    </row>
    <row r="97" spans="1:12" ht="12">
      <c r="A97" s="15" t="s">
        <v>32</v>
      </c>
      <c r="B97" s="15" t="s">
        <v>35</v>
      </c>
      <c r="C97" s="15" t="s">
        <v>29</v>
      </c>
      <c r="D97" s="100">
        <v>2000</v>
      </c>
      <c r="E97" s="17">
        <v>3.6</v>
      </c>
      <c r="F97" s="102">
        <v>3.3</v>
      </c>
      <c r="G97" s="102">
        <v>2.9000000000000004</v>
      </c>
      <c r="H97" s="103">
        <v>2.5</v>
      </c>
      <c r="I97" s="116">
        <v>900</v>
      </c>
      <c r="J97" s="102">
        <v>825</v>
      </c>
      <c r="K97" s="102">
        <v>725.0000000000001</v>
      </c>
      <c r="L97" s="103">
        <v>625</v>
      </c>
    </row>
    <row r="98" spans="1:12" ht="12">
      <c r="A98" s="15" t="s">
        <v>32</v>
      </c>
      <c r="B98" s="15" t="s">
        <v>35</v>
      </c>
      <c r="C98" s="15">
        <v>-18</v>
      </c>
      <c r="D98" s="100">
        <v>2000</v>
      </c>
      <c r="E98" s="17">
        <v>3.6</v>
      </c>
      <c r="F98" s="102">
        <v>3.3</v>
      </c>
      <c r="G98" s="102">
        <v>2.9000000000000004</v>
      </c>
      <c r="H98" s="103">
        <v>2.5</v>
      </c>
      <c r="I98" s="116">
        <v>900</v>
      </c>
      <c r="J98" s="102">
        <v>825</v>
      </c>
      <c r="K98" s="102">
        <v>725.0000000000001</v>
      </c>
      <c r="L98" s="103">
        <v>625</v>
      </c>
    </row>
    <row r="99" spans="1:12" ht="12">
      <c r="A99" s="15" t="s">
        <v>54</v>
      </c>
      <c r="B99" s="15" t="s">
        <v>181</v>
      </c>
      <c r="C99" s="15" t="s">
        <v>28</v>
      </c>
      <c r="D99" s="100">
        <v>1500</v>
      </c>
      <c r="E99" s="17">
        <v>3.3</v>
      </c>
      <c r="F99" s="102">
        <v>3.1</v>
      </c>
      <c r="G99" s="102">
        <v>2.7</v>
      </c>
      <c r="H99" s="103">
        <v>2.2</v>
      </c>
      <c r="I99" s="116">
        <v>825</v>
      </c>
      <c r="J99" s="102">
        <v>775</v>
      </c>
      <c r="K99" s="102">
        <v>675</v>
      </c>
      <c r="L99" s="103">
        <v>550</v>
      </c>
    </row>
    <row r="100" spans="1:12" ht="12">
      <c r="A100" s="15" t="s">
        <v>54</v>
      </c>
      <c r="B100" s="15" t="s">
        <v>181</v>
      </c>
      <c r="C100" s="15" t="s">
        <v>29</v>
      </c>
      <c r="D100" s="100">
        <v>2000</v>
      </c>
      <c r="E100" s="17">
        <v>3.6</v>
      </c>
      <c r="F100" s="102">
        <v>3.3</v>
      </c>
      <c r="G100" s="102">
        <v>2.9000000000000004</v>
      </c>
      <c r="H100" s="103">
        <v>2.5</v>
      </c>
      <c r="I100" s="116">
        <v>900</v>
      </c>
      <c r="J100" s="102">
        <v>825</v>
      </c>
      <c r="K100" s="102">
        <v>725.0000000000001</v>
      </c>
      <c r="L100" s="103">
        <v>625</v>
      </c>
    </row>
    <row r="101" spans="1:12" ht="12">
      <c r="A101" s="15" t="s">
        <v>55</v>
      </c>
      <c r="B101" s="15" t="s">
        <v>181</v>
      </c>
      <c r="C101" s="15" t="s">
        <v>28</v>
      </c>
      <c r="D101" s="100">
        <v>1500</v>
      </c>
      <c r="E101" s="17">
        <v>3.3</v>
      </c>
      <c r="F101" s="102">
        <v>3.1</v>
      </c>
      <c r="G101" s="102">
        <v>2.7</v>
      </c>
      <c r="H101" s="103">
        <v>2.2</v>
      </c>
      <c r="I101" s="116">
        <v>825</v>
      </c>
      <c r="J101" s="102">
        <v>775</v>
      </c>
      <c r="K101" s="102">
        <v>675</v>
      </c>
      <c r="L101" s="103">
        <v>550</v>
      </c>
    </row>
    <row r="102" spans="1:12" ht="12">
      <c r="A102" s="15" t="s">
        <v>55</v>
      </c>
      <c r="B102" s="15" t="s">
        <v>181</v>
      </c>
      <c r="C102" s="15" t="s">
        <v>29</v>
      </c>
      <c r="D102" s="100">
        <v>2000</v>
      </c>
      <c r="E102" s="17">
        <v>3.6</v>
      </c>
      <c r="F102" s="102">
        <v>3.3</v>
      </c>
      <c r="G102" s="102">
        <v>2.9000000000000004</v>
      </c>
      <c r="H102" s="103">
        <v>2.5</v>
      </c>
      <c r="I102" s="116">
        <v>900</v>
      </c>
      <c r="J102" s="102">
        <v>825</v>
      </c>
      <c r="K102" s="102">
        <v>725.0000000000001</v>
      </c>
      <c r="L102" s="103">
        <v>625</v>
      </c>
    </row>
    <row r="103" spans="1:12" ht="12">
      <c r="A103" s="15" t="s">
        <v>56</v>
      </c>
      <c r="B103" s="15" t="s">
        <v>35</v>
      </c>
      <c r="C103" s="15" t="s">
        <v>28</v>
      </c>
      <c r="D103" s="100">
        <v>1500</v>
      </c>
      <c r="E103" s="17">
        <v>3.3</v>
      </c>
      <c r="F103" s="102">
        <v>3.1</v>
      </c>
      <c r="G103" s="102">
        <v>2.7</v>
      </c>
      <c r="H103" s="103">
        <v>2.2</v>
      </c>
      <c r="I103" s="116">
        <v>825</v>
      </c>
      <c r="J103" s="102">
        <v>775</v>
      </c>
      <c r="K103" s="102">
        <v>675</v>
      </c>
      <c r="L103" s="103">
        <v>550</v>
      </c>
    </row>
    <row r="104" spans="1:12" ht="12">
      <c r="A104" s="15" t="s">
        <v>56</v>
      </c>
      <c r="B104" s="15" t="s">
        <v>35</v>
      </c>
      <c r="C104" s="15" t="s">
        <v>29</v>
      </c>
      <c r="D104" s="100">
        <v>2000</v>
      </c>
      <c r="E104" s="17">
        <v>3.6</v>
      </c>
      <c r="F104" s="102">
        <v>3.3</v>
      </c>
      <c r="G104" s="102">
        <v>2.9000000000000004</v>
      </c>
      <c r="H104" s="103">
        <v>2.5</v>
      </c>
      <c r="I104" s="116">
        <v>900</v>
      </c>
      <c r="J104" s="102">
        <v>825</v>
      </c>
      <c r="K104" s="102">
        <v>725.0000000000001</v>
      </c>
      <c r="L104" s="103">
        <v>625</v>
      </c>
    </row>
    <row r="105" spans="1:12" ht="12">
      <c r="A105" s="15" t="s">
        <v>56</v>
      </c>
      <c r="B105" s="15" t="s">
        <v>35</v>
      </c>
      <c r="C105" s="15">
        <v>-18</v>
      </c>
      <c r="D105" s="100">
        <v>2000</v>
      </c>
      <c r="E105" s="17">
        <v>3.6</v>
      </c>
      <c r="F105" s="102">
        <v>3.3</v>
      </c>
      <c r="G105" s="102">
        <v>2.9000000000000004</v>
      </c>
      <c r="H105" s="103">
        <v>2.5</v>
      </c>
      <c r="I105" s="116">
        <v>900</v>
      </c>
      <c r="J105" s="102">
        <v>825</v>
      </c>
      <c r="K105" s="102">
        <v>725.0000000000001</v>
      </c>
      <c r="L105" s="103">
        <v>625</v>
      </c>
    </row>
    <row r="106" spans="1:12" ht="12">
      <c r="A106" s="15" t="s">
        <v>57</v>
      </c>
      <c r="B106" s="15" t="s">
        <v>181</v>
      </c>
      <c r="C106" s="15" t="s">
        <v>28</v>
      </c>
      <c r="D106" s="100">
        <v>1500</v>
      </c>
      <c r="E106" s="17">
        <v>3.3</v>
      </c>
      <c r="F106" s="102">
        <v>3.1</v>
      </c>
      <c r="G106" s="102">
        <v>2.7</v>
      </c>
      <c r="H106" s="103">
        <v>2.2</v>
      </c>
      <c r="I106" s="116">
        <v>924</v>
      </c>
      <c r="J106" s="102">
        <v>868</v>
      </c>
      <c r="K106" s="102">
        <v>756</v>
      </c>
      <c r="L106" s="103">
        <v>336.00000000000006</v>
      </c>
    </row>
    <row r="107" spans="1:12" ht="12">
      <c r="A107" s="15" t="s">
        <v>57</v>
      </c>
      <c r="B107" s="15" t="s">
        <v>181</v>
      </c>
      <c r="C107" s="15" t="s">
        <v>29</v>
      </c>
      <c r="D107" s="100">
        <v>2000</v>
      </c>
      <c r="E107" s="17">
        <v>3.6</v>
      </c>
      <c r="F107" s="102">
        <v>3.3</v>
      </c>
      <c r="G107" s="102">
        <v>2.9000000000000004</v>
      </c>
      <c r="H107" s="103">
        <v>2.5</v>
      </c>
      <c r="I107" s="116">
        <v>1008</v>
      </c>
      <c r="J107" s="102">
        <v>924</v>
      </c>
      <c r="K107" s="102">
        <v>812.0000000000001</v>
      </c>
      <c r="L107" s="103">
        <v>700</v>
      </c>
    </row>
    <row r="108" spans="1:12" ht="12.75" thickBot="1">
      <c r="A108" s="16" t="s">
        <v>57</v>
      </c>
      <c r="B108" s="16" t="s">
        <v>181</v>
      </c>
      <c r="C108" s="16">
        <v>-18</v>
      </c>
      <c r="D108" s="101">
        <v>2000</v>
      </c>
      <c r="E108" s="19">
        <v>3.6</v>
      </c>
      <c r="F108" s="236">
        <v>3.3</v>
      </c>
      <c r="G108" s="236">
        <v>2.9000000000000004</v>
      </c>
      <c r="H108" s="237">
        <v>2.5</v>
      </c>
      <c r="I108" s="345">
        <v>1008</v>
      </c>
      <c r="J108" s="236">
        <v>924</v>
      </c>
      <c r="K108" s="236">
        <v>812.0000000000001</v>
      </c>
      <c r="L108" s="237">
        <v>700</v>
      </c>
    </row>
    <row r="109" spans="1:12" ht="12">
      <c r="A109" s="331" t="s">
        <v>180</v>
      </c>
      <c r="B109" s="332"/>
      <c r="C109" s="332"/>
      <c r="D109" s="333"/>
      <c r="F109" s="335"/>
      <c r="G109" s="335"/>
      <c r="H109" s="335"/>
      <c r="I109" s="335"/>
      <c r="J109" s="335"/>
      <c r="K109" s="335"/>
      <c r="L109" s="335"/>
    </row>
    <row r="110" ht="12">
      <c r="B110" s="108" t="s">
        <v>155</v>
      </c>
    </row>
    <row r="111" ht="12">
      <c r="B111" s="108" t="s">
        <v>156</v>
      </c>
    </row>
    <row r="112" ht="12">
      <c r="A112" s="108" t="s">
        <v>182</v>
      </c>
    </row>
    <row r="113" spans="1:12" ht="13.5" customHeight="1">
      <c r="A113" s="465" t="s">
        <v>229</v>
      </c>
      <c r="B113" s="465"/>
      <c r="C113" s="465"/>
      <c r="D113" s="465"/>
      <c r="E113" s="465"/>
      <c r="F113" s="465"/>
      <c r="G113" s="465"/>
      <c r="H113" s="465"/>
      <c r="I113" s="465"/>
      <c r="J113" s="465"/>
      <c r="K113" s="465"/>
      <c r="L113" s="465"/>
    </row>
    <row r="114" spans="1:12" ht="13.5" customHeight="1">
      <c r="A114" s="465" t="s">
        <v>230</v>
      </c>
      <c r="B114" s="465"/>
      <c r="C114" s="465"/>
      <c r="D114" s="465"/>
      <c r="E114" s="465"/>
      <c r="F114" s="465"/>
      <c r="G114" s="465"/>
      <c r="H114" s="465"/>
      <c r="I114" s="465"/>
      <c r="J114" s="465"/>
      <c r="K114" s="465"/>
      <c r="L114" s="465"/>
    </row>
    <row r="115" spans="1:12" ht="13.5" customHeight="1">
      <c r="A115" s="465" t="s">
        <v>210</v>
      </c>
      <c r="B115" s="465"/>
      <c r="C115" s="465"/>
      <c r="D115" s="465"/>
      <c r="E115" s="465"/>
      <c r="F115" s="465"/>
      <c r="G115" s="465"/>
      <c r="H115" s="465"/>
      <c r="I115" s="465"/>
      <c r="J115" s="465"/>
      <c r="K115" s="465"/>
      <c r="L115" s="465"/>
    </row>
    <row r="116" spans="1:12" ht="12">
      <c r="A116" s="107"/>
      <c r="B116" s="107"/>
      <c r="C116" s="107"/>
      <c r="D116" s="107"/>
      <c r="E116" s="268"/>
      <c r="F116" s="268"/>
      <c r="G116" s="268"/>
      <c r="H116" s="268"/>
      <c r="I116" s="268"/>
      <c r="J116" s="268"/>
      <c r="K116" s="268"/>
      <c r="L116" s="268"/>
    </row>
  </sheetData>
  <sheetProtection/>
  <autoFilter ref="A7:L74"/>
  <mergeCells count="14">
    <mergeCell ref="D6:D7"/>
    <mergeCell ref="E6:H6"/>
    <mergeCell ref="C2:J3"/>
    <mergeCell ref="I6:L6"/>
    <mergeCell ref="A115:L115"/>
    <mergeCell ref="K1:L1"/>
    <mergeCell ref="K2:L2"/>
    <mergeCell ref="K3:L3"/>
    <mergeCell ref="K4:L4"/>
    <mergeCell ref="A113:L113"/>
    <mergeCell ref="A114:L114"/>
    <mergeCell ref="A6:A7"/>
    <mergeCell ref="B6:B7"/>
    <mergeCell ref="C6:C7"/>
  </mergeCells>
  <hyperlinks>
    <hyperlink ref="K3" r:id="rId1" display="www.tk-road.ru"/>
    <hyperlink ref="K4" r:id="rId2" display="info@tk-road.ru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4" r:id="rId4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M28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4.7109375" style="255" customWidth="1"/>
    <col min="2" max="2" width="19.28125" style="255" customWidth="1"/>
    <col min="3" max="3" width="13.8515625" style="255" customWidth="1"/>
    <col min="4" max="4" width="17.140625" style="255" customWidth="1"/>
    <col min="5" max="5" width="14.00390625" style="255" customWidth="1"/>
    <col min="6" max="7" width="13.7109375" style="255" customWidth="1"/>
    <col min="8" max="8" width="16.00390625" style="255" customWidth="1"/>
    <col min="9" max="9" width="1.421875" style="255" customWidth="1"/>
    <col min="10" max="10" width="9.140625" style="255" hidden="1" customWidth="1"/>
    <col min="11" max="16384" width="9.140625" style="255" customWidth="1"/>
  </cols>
  <sheetData>
    <row r="1" spans="1:12" s="108" customFormat="1" ht="15" customHeight="1">
      <c r="A1" s="104"/>
      <c r="B1" s="105"/>
      <c r="C1" s="105"/>
      <c r="D1" s="105"/>
      <c r="E1" s="105"/>
      <c r="F1" s="106"/>
      <c r="G1" s="387" t="s">
        <v>1</v>
      </c>
      <c r="H1" s="387"/>
      <c r="I1" s="106"/>
      <c r="J1" s="106"/>
      <c r="K1" s="387"/>
      <c r="L1" s="387"/>
    </row>
    <row r="2" spans="1:12" s="108" customFormat="1" ht="15" customHeight="1">
      <c r="A2" s="109"/>
      <c r="B2" s="107"/>
      <c r="C2" s="476" t="s">
        <v>203</v>
      </c>
      <c r="D2" s="476"/>
      <c r="E2" s="476"/>
      <c r="F2" s="476"/>
      <c r="G2" s="389" t="s">
        <v>2</v>
      </c>
      <c r="H2" s="389"/>
      <c r="I2" s="110"/>
      <c r="J2" s="110"/>
      <c r="K2" s="389"/>
      <c r="L2" s="389"/>
    </row>
    <row r="3" spans="1:12" s="108" customFormat="1" ht="15" customHeight="1">
      <c r="A3" s="109"/>
      <c r="B3" s="107"/>
      <c r="C3" s="476"/>
      <c r="D3" s="476"/>
      <c r="E3" s="476"/>
      <c r="F3" s="476"/>
      <c r="G3" s="391" t="s">
        <v>3</v>
      </c>
      <c r="H3" s="474"/>
      <c r="I3" s="110"/>
      <c r="J3" s="110"/>
      <c r="K3" s="391"/>
      <c r="L3" s="474"/>
    </row>
    <row r="4" spans="1:12" s="108" customFormat="1" ht="15" customHeight="1" thickBot="1">
      <c r="A4" s="109"/>
      <c r="B4" s="107"/>
      <c r="C4" s="107"/>
      <c r="D4" s="107"/>
      <c r="E4" s="107"/>
      <c r="F4" s="110"/>
      <c r="G4" s="391" t="s">
        <v>4</v>
      </c>
      <c r="H4" s="474"/>
      <c r="I4" s="110"/>
      <c r="J4" s="110"/>
      <c r="K4" s="391"/>
      <c r="L4" s="474"/>
    </row>
    <row r="5" spans="2:8" ht="15.75">
      <c r="B5" s="270" t="s">
        <v>184</v>
      </c>
      <c r="C5" s="271" t="s">
        <v>14</v>
      </c>
      <c r="D5" s="272" t="s">
        <v>185</v>
      </c>
      <c r="E5" s="272" t="s">
        <v>186</v>
      </c>
      <c r="F5" s="272" t="s">
        <v>16</v>
      </c>
      <c r="G5" s="272" t="s">
        <v>187</v>
      </c>
      <c r="H5" s="273" t="s">
        <v>188</v>
      </c>
    </row>
    <row r="6" spans="2:8" ht="19.5" customHeight="1">
      <c r="B6" s="274" t="s">
        <v>189</v>
      </c>
      <c r="C6" s="275" t="s">
        <v>18</v>
      </c>
      <c r="D6" s="275" t="s">
        <v>190</v>
      </c>
      <c r="E6" s="276" t="s">
        <v>191</v>
      </c>
      <c r="F6" s="276" t="s">
        <v>192</v>
      </c>
      <c r="G6" s="276" t="s">
        <v>193</v>
      </c>
      <c r="H6" s="277" t="s">
        <v>194</v>
      </c>
    </row>
    <row r="7" spans="2:8" ht="24.75" thickBot="1">
      <c r="B7" s="278" t="s">
        <v>195</v>
      </c>
      <c r="C7" s="279" t="s">
        <v>196</v>
      </c>
      <c r="D7" s="279" t="s">
        <v>197</v>
      </c>
      <c r="E7" s="279" t="s">
        <v>198</v>
      </c>
      <c r="F7" s="279" t="s">
        <v>198</v>
      </c>
      <c r="G7" s="279" t="s">
        <v>199</v>
      </c>
      <c r="H7" s="280" t="s">
        <v>200</v>
      </c>
    </row>
    <row r="8" spans="2:8" ht="15.75">
      <c r="B8" s="281" t="s">
        <v>24</v>
      </c>
      <c r="C8" s="282">
        <v>990</v>
      </c>
      <c r="D8" s="282">
        <v>1050</v>
      </c>
      <c r="E8" s="282">
        <v>1210</v>
      </c>
      <c r="F8" s="282">
        <v>1330</v>
      </c>
      <c r="G8" s="282">
        <v>1465</v>
      </c>
      <c r="H8" s="283">
        <v>1610</v>
      </c>
    </row>
    <row r="9" spans="2:8" ht="15.75">
      <c r="B9" s="259" t="s">
        <v>202</v>
      </c>
      <c r="C9" s="260">
        <v>990</v>
      </c>
      <c r="D9" s="260">
        <v>1050</v>
      </c>
      <c r="E9" s="260">
        <v>1210</v>
      </c>
      <c r="F9" s="260">
        <v>1330</v>
      </c>
      <c r="G9" s="260">
        <v>1465</v>
      </c>
      <c r="H9" s="261">
        <v>1610</v>
      </c>
    </row>
    <row r="10" spans="2:8" ht="15.75">
      <c r="B10" s="256" t="s">
        <v>31</v>
      </c>
      <c r="C10" s="257">
        <v>950</v>
      </c>
      <c r="D10" s="257">
        <v>990</v>
      </c>
      <c r="E10" s="257">
        <v>1000</v>
      </c>
      <c r="F10" s="257">
        <v>1110</v>
      </c>
      <c r="G10" s="257">
        <v>1300</v>
      </c>
      <c r="H10" s="258">
        <v>1490</v>
      </c>
    </row>
    <row r="11" spans="2:8" ht="15.75">
      <c r="B11" s="259" t="s">
        <v>25</v>
      </c>
      <c r="C11" s="260">
        <v>950</v>
      </c>
      <c r="D11" s="260">
        <v>990</v>
      </c>
      <c r="E11" s="260">
        <v>1000</v>
      </c>
      <c r="F11" s="260">
        <v>1110</v>
      </c>
      <c r="G11" s="260">
        <v>1300</v>
      </c>
      <c r="H11" s="261">
        <v>1490</v>
      </c>
    </row>
    <row r="12" spans="2:8" ht="15.75">
      <c r="B12" s="259" t="s">
        <v>37</v>
      </c>
      <c r="C12" s="260">
        <v>950</v>
      </c>
      <c r="D12" s="260">
        <v>990</v>
      </c>
      <c r="E12" s="260">
        <v>1000</v>
      </c>
      <c r="F12" s="260">
        <v>1110</v>
      </c>
      <c r="G12" s="260">
        <v>1300</v>
      </c>
      <c r="H12" s="261">
        <v>1490</v>
      </c>
    </row>
    <row r="13" spans="2:8" ht="15.75">
      <c r="B13" s="259" t="s">
        <v>38</v>
      </c>
      <c r="C13" s="260">
        <v>950</v>
      </c>
      <c r="D13" s="260">
        <v>990</v>
      </c>
      <c r="E13" s="260">
        <v>1000</v>
      </c>
      <c r="F13" s="260">
        <v>1110</v>
      </c>
      <c r="G13" s="260">
        <v>1300</v>
      </c>
      <c r="H13" s="261">
        <v>1490</v>
      </c>
    </row>
    <row r="14" spans="2:8" ht="15.75">
      <c r="B14" s="259" t="s">
        <v>34</v>
      </c>
      <c r="C14" s="260">
        <v>950</v>
      </c>
      <c r="D14" s="260">
        <v>990</v>
      </c>
      <c r="E14" s="260">
        <v>1000</v>
      </c>
      <c r="F14" s="260">
        <v>1110</v>
      </c>
      <c r="G14" s="260">
        <v>1300</v>
      </c>
      <c r="H14" s="261">
        <v>1490</v>
      </c>
    </row>
    <row r="15" spans="2:8" ht="15.75">
      <c r="B15" s="259" t="s">
        <v>47</v>
      </c>
      <c r="C15" s="260">
        <v>950</v>
      </c>
      <c r="D15" s="260">
        <v>990</v>
      </c>
      <c r="E15" s="260">
        <v>1000</v>
      </c>
      <c r="F15" s="260">
        <v>1110</v>
      </c>
      <c r="G15" s="260">
        <v>1300</v>
      </c>
      <c r="H15" s="261">
        <v>1490</v>
      </c>
    </row>
    <row r="16" spans="2:8" ht="15.75">
      <c r="B16" s="259" t="s">
        <v>41</v>
      </c>
      <c r="C16" s="260">
        <v>950</v>
      </c>
      <c r="D16" s="260">
        <v>990</v>
      </c>
      <c r="E16" s="260">
        <v>1000</v>
      </c>
      <c r="F16" s="260">
        <v>1110</v>
      </c>
      <c r="G16" s="260">
        <v>1300</v>
      </c>
      <c r="H16" s="261">
        <v>1490</v>
      </c>
    </row>
    <row r="17" spans="2:8" ht="15.75">
      <c r="B17" s="259" t="s">
        <v>36</v>
      </c>
      <c r="C17" s="260">
        <v>950</v>
      </c>
      <c r="D17" s="260">
        <v>990</v>
      </c>
      <c r="E17" s="260">
        <v>1000</v>
      </c>
      <c r="F17" s="260">
        <v>1110</v>
      </c>
      <c r="G17" s="260">
        <v>1300</v>
      </c>
      <c r="H17" s="261">
        <v>1490</v>
      </c>
    </row>
    <row r="18" spans="2:8" ht="15.75">
      <c r="B18" s="259" t="s">
        <v>201</v>
      </c>
      <c r="C18" s="260">
        <v>950</v>
      </c>
      <c r="D18" s="260">
        <v>990</v>
      </c>
      <c r="E18" s="260">
        <v>1000</v>
      </c>
      <c r="F18" s="260">
        <v>1110</v>
      </c>
      <c r="G18" s="260">
        <v>1300</v>
      </c>
      <c r="H18" s="261">
        <v>1490</v>
      </c>
    </row>
    <row r="19" spans="2:8" ht="15.75">
      <c r="B19" s="259" t="s">
        <v>30</v>
      </c>
      <c r="C19" s="260">
        <v>950</v>
      </c>
      <c r="D19" s="260">
        <v>990</v>
      </c>
      <c r="E19" s="260">
        <v>1000</v>
      </c>
      <c r="F19" s="260">
        <v>1110</v>
      </c>
      <c r="G19" s="260">
        <v>1300</v>
      </c>
      <c r="H19" s="261">
        <v>1490</v>
      </c>
    </row>
    <row r="20" spans="2:8" ht="15.75">
      <c r="B20" s="259" t="s">
        <v>56</v>
      </c>
      <c r="C20" s="260">
        <v>950</v>
      </c>
      <c r="D20" s="260">
        <v>990</v>
      </c>
      <c r="E20" s="260">
        <v>1000</v>
      </c>
      <c r="F20" s="260">
        <v>1110</v>
      </c>
      <c r="G20" s="260">
        <v>1300</v>
      </c>
      <c r="H20" s="261">
        <v>1490</v>
      </c>
    </row>
    <row r="21" spans="2:8" ht="16.5" thickBot="1">
      <c r="B21" s="262" t="s">
        <v>32</v>
      </c>
      <c r="C21" s="263">
        <v>950</v>
      </c>
      <c r="D21" s="263">
        <v>990</v>
      </c>
      <c r="E21" s="263">
        <v>1000</v>
      </c>
      <c r="F21" s="263">
        <v>1110</v>
      </c>
      <c r="G21" s="263">
        <v>1300</v>
      </c>
      <c r="H21" s="264">
        <v>1490</v>
      </c>
    </row>
    <row r="22" spans="2:13" ht="15.75">
      <c r="B22" s="300"/>
      <c r="C22" s="266"/>
      <c r="D22" s="300"/>
      <c r="E22" s="267"/>
      <c r="F22" s="268"/>
      <c r="G22" s="475" t="s">
        <v>209</v>
      </c>
      <c r="H22" s="475"/>
      <c r="I22" s="238"/>
      <c r="J22" s="239"/>
      <c r="K22" s="239"/>
      <c r="L22" s="239"/>
      <c r="M22" s="239"/>
    </row>
    <row r="23" spans="2:13" ht="15.75">
      <c r="B23" s="300" t="s">
        <v>222</v>
      </c>
      <c r="C23" s="266"/>
      <c r="D23" s="300"/>
      <c r="E23" s="267"/>
      <c r="F23" s="268"/>
      <c r="G23" s="312"/>
      <c r="H23" s="312"/>
      <c r="I23" s="238"/>
      <c r="J23" s="239"/>
      <c r="K23" s="239"/>
      <c r="L23" s="239"/>
      <c r="M23" s="239"/>
    </row>
    <row r="24" spans="2:13" ht="15.75">
      <c r="B24" s="265" t="s">
        <v>180</v>
      </c>
      <c r="C24" s="266"/>
      <c r="D24" s="300"/>
      <c r="E24" s="267"/>
      <c r="F24" s="268"/>
      <c r="G24" s="269"/>
      <c r="H24" s="238"/>
      <c r="I24" s="238"/>
      <c r="J24" s="239"/>
      <c r="K24" s="239"/>
      <c r="L24" s="239"/>
      <c r="M24" s="239"/>
    </row>
    <row r="25" spans="2:13" ht="15.75">
      <c r="B25" s="108" t="s">
        <v>155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</row>
    <row r="26" spans="2:13" ht="15.75">
      <c r="B26" s="108" t="s">
        <v>156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</row>
    <row r="27" spans="2:13" ht="15.75">
      <c r="B27" s="108" t="s">
        <v>204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</row>
    <row r="28" ht="15.75">
      <c r="B28" s="300"/>
    </row>
  </sheetData>
  <sheetProtection/>
  <mergeCells count="10">
    <mergeCell ref="K1:L1"/>
    <mergeCell ref="K2:L2"/>
    <mergeCell ref="K3:L3"/>
    <mergeCell ref="K4:L4"/>
    <mergeCell ref="G22:H22"/>
    <mergeCell ref="C2:F3"/>
    <mergeCell ref="G1:H1"/>
    <mergeCell ref="G2:H2"/>
    <mergeCell ref="G3:H3"/>
    <mergeCell ref="G4:H4"/>
  </mergeCells>
  <hyperlinks>
    <hyperlink ref="G3" r:id="rId1" display="www.tk-road.ru"/>
    <hyperlink ref="G4" r:id="rId2" display="info@tk-road.ru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FE24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28125" style="284" customWidth="1"/>
    <col min="2" max="2" width="30.7109375" style="284" customWidth="1"/>
    <col min="3" max="3" width="13.7109375" style="284" customWidth="1"/>
    <col min="4" max="4" width="18.140625" style="284" customWidth="1"/>
    <col min="5" max="5" width="22.421875" style="284" customWidth="1"/>
    <col min="6" max="6" width="18.140625" style="284" customWidth="1"/>
    <col min="7" max="9" width="9.140625" style="284" customWidth="1"/>
    <col min="10" max="12" width="10.57421875" style="284" bestFit="1" customWidth="1"/>
    <col min="13" max="235" width="9.140625" style="284" customWidth="1"/>
    <col min="236" max="236" width="30.7109375" style="284" customWidth="1"/>
    <col min="237" max="255" width="9.8515625" style="284" customWidth="1"/>
    <col min="256" max="16384" width="9.140625" style="284" customWidth="1"/>
  </cols>
  <sheetData>
    <row r="1" spans="1:13" s="108" customFormat="1" ht="15" customHeight="1">
      <c r="A1" s="107"/>
      <c r="B1" s="105"/>
      <c r="C1" s="105"/>
      <c r="D1" s="105"/>
      <c r="E1" s="105"/>
      <c r="F1" s="387" t="s">
        <v>1</v>
      </c>
      <c r="G1" s="387"/>
      <c r="H1" s="387"/>
      <c r="I1" s="387"/>
      <c r="J1" s="106"/>
      <c r="K1" s="106"/>
      <c r="L1" s="387"/>
      <c r="M1" s="387"/>
    </row>
    <row r="2" spans="1:13" s="108" customFormat="1" ht="15" customHeight="1">
      <c r="A2" s="107"/>
      <c r="B2" s="107"/>
      <c r="C2" s="110" t="s">
        <v>218</v>
      </c>
      <c r="D2" s="110"/>
      <c r="E2" s="110"/>
      <c r="F2" s="389" t="s">
        <v>2</v>
      </c>
      <c r="G2" s="389"/>
      <c r="H2" s="389"/>
      <c r="I2" s="389"/>
      <c r="J2" s="110"/>
      <c r="K2" s="110"/>
      <c r="L2" s="389"/>
      <c r="M2" s="389"/>
    </row>
    <row r="3" spans="1:13" s="108" customFormat="1" ht="15" customHeight="1">
      <c r="A3" s="107"/>
      <c r="B3" s="107"/>
      <c r="C3" s="107"/>
      <c r="D3" s="110"/>
      <c r="E3" s="110"/>
      <c r="F3" s="391" t="s">
        <v>3</v>
      </c>
      <c r="G3" s="474"/>
      <c r="H3" s="391"/>
      <c r="I3" s="474"/>
      <c r="J3" s="110"/>
      <c r="K3" s="110"/>
      <c r="L3" s="391"/>
      <c r="M3" s="474"/>
    </row>
    <row r="4" spans="1:13" s="108" customFormat="1" ht="15" customHeight="1" thickBot="1">
      <c r="A4" s="107"/>
      <c r="B4" s="107"/>
      <c r="C4" s="107"/>
      <c r="D4" s="107"/>
      <c r="E4" s="107"/>
      <c r="F4" s="391" t="s">
        <v>4</v>
      </c>
      <c r="G4" s="474"/>
      <c r="H4" s="391"/>
      <c r="I4" s="474"/>
      <c r="J4" s="110"/>
      <c r="K4" s="110"/>
      <c r="L4" s="391"/>
      <c r="M4" s="474"/>
    </row>
    <row r="5" spans="2:6" ht="35.25" customHeight="1">
      <c r="B5" s="288" t="s">
        <v>184</v>
      </c>
      <c r="C5" s="289" t="s">
        <v>14</v>
      </c>
      <c r="D5" s="289" t="s">
        <v>15</v>
      </c>
      <c r="E5" s="289" t="s">
        <v>16</v>
      </c>
      <c r="F5" s="290" t="s">
        <v>17</v>
      </c>
    </row>
    <row r="6" spans="2:6" ht="30.75" customHeight="1">
      <c r="B6" s="291" t="s">
        <v>189</v>
      </c>
      <c r="C6" s="292" t="s">
        <v>18</v>
      </c>
      <c r="D6" s="292" t="s">
        <v>19</v>
      </c>
      <c r="E6" s="292" t="s">
        <v>20</v>
      </c>
      <c r="F6" s="293" t="s">
        <v>21</v>
      </c>
    </row>
    <row r="7" spans="2:6" ht="46.5" customHeight="1" thickBot="1">
      <c r="B7" s="305" t="s">
        <v>205</v>
      </c>
      <c r="C7" s="306" t="s">
        <v>196</v>
      </c>
      <c r="D7" s="306" t="s">
        <v>206</v>
      </c>
      <c r="E7" s="306" t="s">
        <v>206</v>
      </c>
      <c r="F7" s="307" t="s">
        <v>199</v>
      </c>
    </row>
    <row r="8" spans="2:14" ht="42" customHeight="1">
      <c r="B8" s="308" t="s">
        <v>220</v>
      </c>
      <c r="C8" s="309" t="s">
        <v>207</v>
      </c>
      <c r="D8" s="309" t="s">
        <v>207</v>
      </c>
      <c r="E8" s="309" t="s">
        <v>207</v>
      </c>
      <c r="F8" s="310" t="s">
        <v>207</v>
      </c>
      <c r="G8" s="294"/>
      <c r="H8" s="294"/>
      <c r="I8" s="295"/>
      <c r="J8" s="295"/>
      <c r="K8" s="295"/>
      <c r="L8" s="295"/>
      <c r="M8" s="294"/>
      <c r="N8" s="294"/>
    </row>
    <row r="9" spans="2:14" ht="16.5" thickBot="1">
      <c r="B9" s="296" t="s">
        <v>219</v>
      </c>
      <c r="C9" s="297" t="s">
        <v>207</v>
      </c>
      <c r="D9" s="297" t="s">
        <v>207</v>
      </c>
      <c r="E9" s="297" t="s">
        <v>207</v>
      </c>
      <c r="F9" s="298" t="s">
        <v>207</v>
      </c>
      <c r="G9" s="294"/>
      <c r="H9" s="294"/>
      <c r="I9" s="295"/>
      <c r="J9" s="295"/>
      <c r="K9" s="295"/>
      <c r="L9" s="295"/>
      <c r="M9" s="294"/>
      <c r="N9" s="294"/>
    </row>
    <row r="10" spans="2:14" ht="15.75">
      <c r="B10" s="299"/>
      <c r="C10" s="311"/>
      <c r="D10" s="311"/>
      <c r="E10" s="480" t="s">
        <v>209</v>
      </c>
      <c r="F10" s="480"/>
      <c r="G10" s="294"/>
      <c r="H10" s="294"/>
      <c r="I10" s="295"/>
      <c r="J10" s="295"/>
      <c r="K10" s="295"/>
      <c r="L10" s="295"/>
      <c r="M10" s="294"/>
      <c r="N10" s="294"/>
    </row>
    <row r="11" spans="2:14" ht="15.75">
      <c r="B11" s="300" t="s">
        <v>222</v>
      </c>
      <c r="C11" s="311"/>
      <c r="D11" s="311"/>
      <c r="E11" s="312"/>
      <c r="F11" s="312"/>
      <c r="G11" s="294"/>
      <c r="H11" s="294"/>
      <c r="I11" s="295"/>
      <c r="J11" s="295"/>
      <c r="K11" s="295"/>
      <c r="L11" s="295"/>
      <c r="M11" s="294"/>
      <c r="N11" s="294"/>
    </row>
    <row r="12" spans="1:161" s="286" customFormat="1" ht="18.75" customHeight="1">
      <c r="A12" s="287"/>
      <c r="B12" s="477" t="s">
        <v>208</v>
      </c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285"/>
      <c r="P12" s="285"/>
      <c r="Q12" s="285"/>
      <c r="R12" s="285"/>
      <c r="S12" s="285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/>
      <c r="CP12" s="284"/>
      <c r="CQ12" s="284"/>
      <c r="CR12" s="284"/>
      <c r="CS12" s="284"/>
      <c r="CT12" s="284"/>
      <c r="CU12" s="284"/>
      <c r="CV12" s="284"/>
      <c r="CW12" s="284"/>
      <c r="CX12" s="284"/>
      <c r="CY12" s="284"/>
      <c r="CZ12" s="284"/>
      <c r="DA12" s="284"/>
      <c r="DB12" s="284"/>
      <c r="DC12" s="284"/>
      <c r="DD12" s="284"/>
      <c r="DE12" s="284"/>
      <c r="DF12" s="284"/>
      <c r="DG12" s="284"/>
      <c r="DH12" s="284"/>
      <c r="DI12" s="284"/>
      <c r="DJ12" s="284"/>
      <c r="DK12" s="284"/>
      <c r="DL12" s="284"/>
      <c r="DM12" s="284"/>
      <c r="DN12" s="284"/>
      <c r="DO12" s="284"/>
      <c r="DP12" s="284"/>
      <c r="DQ12" s="284"/>
      <c r="DR12" s="284"/>
      <c r="DS12" s="284"/>
      <c r="DT12" s="284"/>
      <c r="DU12" s="284"/>
      <c r="DV12" s="284"/>
      <c r="DW12" s="284"/>
      <c r="DX12" s="284"/>
      <c r="DY12" s="284"/>
      <c r="DZ12" s="284"/>
      <c r="EA12" s="284"/>
      <c r="EB12" s="284"/>
      <c r="EC12" s="284"/>
      <c r="ED12" s="284"/>
      <c r="EE12" s="284"/>
      <c r="EF12" s="284"/>
      <c r="EG12" s="284"/>
      <c r="EH12" s="284"/>
      <c r="EI12" s="284"/>
      <c r="EJ12" s="284"/>
      <c r="EK12" s="284"/>
      <c r="EL12" s="284"/>
      <c r="EM12" s="284"/>
      <c r="EN12" s="284"/>
      <c r="EO12" s="284"/>
      <c r="EP12" s="284"/>
      <c r="EQ12" s="284"/>
      <c r="ER12" s="284"/>
      <c r="ES12" s="284"/>
      <c r="ET12" s="284"/>
      <c r="EU12" s="284"/>
      <c r="EV12" s="284"/>
      <c r="EW12" s="284"/>
      <c r="EX12" s="284"/>
      <c r="EY12" s="284"/>
      <c r="EZ12" s="284"/>
      <c r="FA12" s="284"/>
      <c r="FB12" s="284"/>
      <c r="FC12" s="284"/>
      <c r="FD12" s="284"/>
      <c r="FE12" s="284"/>
    </row>
    <row r="13" spans="2:14" ht="1.5" customHeight="1"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</row>
    <row r="14" spans="2:14" ht="15.75" customHeight="1">
      <c r="B14" s="479" t="s">
        <v>210</v>
      </c>
      <c r="C14" s="479"/>
      <c r="D14" s="479"/>
      <c r="E14" s="479"/>
      <c r="F14" s="294"/>
      <c r="G14" s="294"/>
      <c r="H14" s="294"/>
      <c r="I14" s="294"/>
      <c r="J14" s="294"/>
      <c r="K14" s="294"/>
      <c r="L14" s="294"/>
      <c r="M14" s="294"/>
      <c r="N14" s="294"/>
    </row>
    <row r="15" spans="2:14" ht="3" customHeight="1">
      <c r="B15" s="301"/>
      <c r="C15" s="301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</row>
    <row r="16" spans="2:14" ht="15.75">
      <c r="B16" s="302" t="s">
        <v>211</v>
      </c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</row>
    <row r="17" spans="2:14" ht="15.75">
      <c r="B17" s="294" t="s">
        <v>212</v>
      </c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</row>
    <row r="18" spans="2:14" ht="15.75">
      <c r="B18" s="294" t="s">
        <v>213</v>
      </c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</row>
    <row r="19" spans="2:14" ht="15.75">
      <c r="B19" s="294" t="s">
        <v>214</v>
      </c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</row>
    <row r="20" spans="2:14" ht="15.75">
      <c r="B20" s="294" t="s">
        <v>215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</row>
    <row r="21" spans="2:14" ht="15.75">
      <c r="B21" s="294" t="s">
        <v>216</v>
      </c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</row>
    <row r="22" spans="2:14" ht="17.25" customHeight="1">
      <c r="B22" s="294" t="s">
        <v>217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</row>
    <row r="23" spans="2:14" ht="15.75">
      <c r="B23" s="303" t="s">
        <v>221</v>
      </c>
      <c r="C23" s="294"/>
      <c r="D23" s="294"/>
      <c r="E23" s="294"/>
      <c r="F23" s="294"/>
      <c r="G23" s="294"/>
      <c r="H23" s="294"/>
      <c r="I23" s="294"/>
      <c r="J23" s="304"/>
      <c r="K23" s="294"/>
      <c r="L23" s="294"/>
      <c r="M23" s="294"/>
      <c r="N23" s="294"/>
    </row>
    <row r="24" spans="2:14" ht="15.75">
      <c r="B24" s="300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</row>
  </sheetData>
  <sheetProtection/>
  <mergeCells count="15">
    <mergeCell ref="L4:M4"/>
    <mergeCell ref="F1:G1"/>
    <mergeCell ref="F2:G2"/>
    <mergeCell ref="F3:G3"/>
    <mergeCell ref="F4:G4"/>
    <mergeCell ref="B12:N12"/>
    <mergeCell ref="B14:E14"/>
    <mergeCell ref="H1:I1"/>
    <mergeCell ref="L1:M1"/>
    <mergeCell ref="H2:I2"/>
    <mergeCell ref="L2:M2"/>
    <mergeCell ref="H3:I3"/>
    <mergeCell ref="L3:M3"/>
    <mergeCell ref="E10:F10"/>
    <mergeCell ref="H4:I4"/>
  </mergeCells>
  <hyperlinks>
    <hyperlink ref="F3" r:id="rId1" display="www.tk-road.ru"/>
    <hyperlink ref="F4" r:id="rId2" display="info@tk-road.ru"/>
  </hyperlinks>
  <printOptions/>
  <pageMargins left="0.7" right="0.7" top="0.75" bottom="0.75" header="0.3" footer="0.3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Z134"/>
  <sheetViews>
    <sheetView zoomScale="90" zoomScaleNormal="90" zoomScalePageLayoutView="0" workbookViewId="0" topLeftCell="A1">
      <selection activeCell="R11" sqref="R11"/>
    </sheetView>
  </sheetViews>
  <sheetFormatPr defaultColWidth="9.140625" defaultRowHeight="15"/>
  <cols>
    <col min="1" max="1" width="16.421875" style="5" customWidth="1"/>
    <col min="2" max="2" width="14.57421875" style="5" bestFit="1" customWidth="1"/>
    <col min="3" max="3" width="20.7109375" style="5" customWidth="1"/>
    <col min="4" max="4" width="16.140625" style="5" bestFit="1" customWidth="1"/>
    <col min="5" max="5" width="9.421875" style="5" customWidth="1"/>
    <col min="6" max="6" width="9.140625" style="5" customWidth="1"/>
    <col min="7" max="7" width="9.00390625" style="5" customWidth="1"/>
    <col min="8" max="10" width="9.140625" style="5" customWidth="1"/>
    <col min="11" max="11" width="8.7109375" style="5" customWidth="1"/>
    <col min="12" max="12" width="9.140625" style="5" bestFit="1" customWidth="1"/>
    <col min="13" max="14" width="8.7109375" style="5" customWidth="1"/>
    <col min="15" max="15" width="13.8515625" style="5" customWidth="1"/>
    <col min="16" max="16" width="11.8515625" style="5" bestFit="1" customWidth="1"/>
    <col min="17" max="17" width="14.57421875" style="5" customWidth="1"/>
    <col min="18" max="18" width="13.7109375" style="5" customWidth="1"/>
    <col min="19" max="16384" width="9.140625" style="5" customWidth="1"/>
  </cols>
  <sheetData>
    <row r="1" spans="1:18" ht="12" customHeight="1">
      <c r="A1" s="1"/>
      <c r="B1" s="2"/>
      <c r="C1" s="2"/>
      <c r="D1" s="363" t="s">
        <v>148</v>
      </c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87" t="s">
        <v>1</v>
      </c>
      <c r="R1" s="388"/>
    </row>
    <row r="2" spans="1:18" ht="12" customHeight="1">
      <c r="A2" s="3"/>
      <c r="B2" s="4"/>
      <c r="C2" s="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89" t="s">
        <v>2</v>
      </c>
      <c r="R2" s="390"/>
    </row>
    <row r="3" spans="1:18" ht="12" customHeight="1">
      <c r="A3" s="3"/>
      <c r="B3" s="4"/>
      <c r="C3" s="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91" t="s">
        <v>3</v>
      </c>
      <c r="R3" s="392"/>
    </row>
    <row r="4" spans="1:18" ht="20.25" customHeight="1" thickBot="1">
      <c r="A4" s="3"/>
      <c r="B4" s="4"/>
      <c r="C4" s="4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91" t="s">
        <v>4</v>
      </c>
      <c r="R4" s="392"/>
    </row>
    <row r="5" spans="1:18" ht="52.5" customHeight="1" thickBot="1">
      <c r="A5" s="393" t="s">
        <v>5</v>
      </c>
      <c r="B5" s="395" t="s">
        <v>6</v>
      </c>
      <c r="C5" s="397" t="s">
        <v>7</v>
      </c>
      <c r="D5" s="399" t="s">
        <v>8</v>
      </c>
      <c r="E5" s="401" t="s">
        <v>9</v>
      </c>
      <c r="F5" s="403" t="s">
        <v>10</v>
      </c>
      <c r="G5" s="384" t="s">
        <v>11</v>
      </c>
      <c r="H5" s="385"/>
      <c r="I5" s="385"/>
      <c r="J5" s="386"/>
      <c r="K5" s="384" t="s">
        <v>12</v>
      </c>
      <c r="L5" s="385"/>
      <c r="M5" s="385"/>
      <c r="N5" s="386"/>
      <c r="O5" s="384" t="s">
        <v>89</v>
      </c>
      <c r="P5" s="386"/>
      <c r="Q5" s="384" t="s">
        <v>90</v>
      </c>
      <c r="R5" s="386"/>
    </row>
    <row r="6" spans="1:18" ht="24.75" thickBot="1">
      <c r="A6" s="394"/>
      <c r="B6" s="396"/>
      <c r="C6" s="398"/>
      <c r="D6" s="407"/>
      <c r="E6" s="402"/>
      <c r="F6" s="405"/>
      <c r="G6" s="63" t="s">
        <v>14</v>
      </c>
      <c r="H6" s="64" t="s">
        <v>15</v>
      </c>
      <c r="I6" s="64" t="s">
        <v>16</v>
      </c>
      <c r="J6" s="65" t="s">
        <v>17</v>
      </c>
      <c r="K6" s="39" t="s">
        <v>18</v>
      </c>
      <c r="L6" s="40" t="s">
        <v>19</v>
      </c>
      <c r="M6" s="40" t="s">
        <v>20</v>
      </c>
      <c r="N6" s="41" t="s">
        <v>21</v>
      </c>
      <c r="O6" s="75" t="s">
        <v>22</v>
      </c>
      <c r="P6" s="76" t="s">
        <v>23</v>
      </c>
      <c r="Q6" s="75" t="s">
        <v>22</v>
      </c>
      <c r="R6" s="76" t="s">
        <v>23</v>
      </c>
    </row>
    <row r="7" spans="1:18" ht="24">
      <c r="A7" s="47" t="s">
        <v>58</v>
      </c>
      <c r="B7" s="47" t="s">
        <v>38</v>
      </c>
      <c r="C7" s="48" t="s">
        <v>79</v>
      </c>
      <c r="D7" s="175" t="s">
        <v>147</v>
      </c>
      <c r="E7" s="14" t="s">
        <v>28</v>
      </c>
      <c r="F7" s="80">
        <v>3000</v>
      </c>
      <c r="G7" s="67">
        <v>46.5</v>
      </c>
      <c r="H7" s="68">
        <v>44.5</v>
      </c>
      <c r="I7" s="68">
        <v>43</v>
      </c>
      <c r="J7" s="74">
        <v>40.5</v>
      </c>
      <c r="K7" s="79">
        <v>11625</v>
      </c>
      <c r="L7" s="72">
        <v>11125</v>
      </c>
      <c r="M7" s="72">
        <v>10750</v>
      </c>
      <c r="N7" s="144">
        <v>10125</v>
      </c>
      <c r="O7" s="241" t="s">
        <v>228</v>
      </c>
      <c r="P7" s="244" t="s">
        <v>105</v>
      </c>
      <c r="Q7" s="481" t="s">
        <v>228</v>
      </c>
      <c r="R7" s="134" t="s">
        <v>117</v>
      </c>
    </row>
    <row r="8" spans="1:18" ht="12">
      <c r="A8" s="47" t="s">
        <v>58</v>
      </c>
      <c r="B8" s="46" t="s">
        <v>38</v>
      </c>
      <c r="C8" s="49" t="s">
        <v>79</v>
      </c>
      <c r="D8" s="54" t="s">
        <v>147</v>
      </c>
      <c r="E8" s="15" t="s">
        <v>29</v>
      </c>
      <c r="F8" s="80">
        <v>3000</v>
      </c>
      <c r="G8" s="17">
        <v>53</v>
      </c>
      <c r="H8" s="7">
        <v>50.5</v>
      </c>
      <c r="I8" s="7">
        <v>49</v>
      </c>
      <c r="J8" s="18">
        <v>46.5</v>
      </c>
      <c r="K8" s="22">
        <v>13250</v>
      </c>
      <c r="L8" s="73">
        <v>12625</v>
      </c>
      <c r="M8" s="73">
        <v>12250</v>
      </c>
      <c r="N8" s="139">
        <v>11625</v>
      </c>
      <c r="O8" s="245" t="s">
        <v>136</v>
      </c>
      <c r="P8" s="246" t="s">
        <v>105</v>
      </c>
      <c r="Q8" s="136" t="s">
        <v>136</v>
      </c>
      <c r="R8" s="135" t="s">
        <v>117</v>
      </c>
    </row>
    <row r="9" spans="1:18" ht="12">
      <c r="A9" s="47" t="s">
        <v>58</v>
      </c>
      <c r="B9" s="46" t="s">
        <v>38</v>
      </c>
      <c r="C9" s="49" t="s">
        <v>79</v>
      </c>
      <c r="D9" s="54" t="s">
        <v>147</v>
      </c>
      <c r="E9" s="15">
        <v>-18</v>
      </c>
      <c r="F9" s="80">
        <v>3000</v>
      </c>
      <c r="G9" s="17">
        <v>55.5</v>
      </c>
      <c r="H9" s="7">
        <v>53</v>
      </c>
      <c r="I9" s="7">
        <v>51</v>
      </c>
      <c r="J9" s="18">
        <v>49</v>
      </c>
      <c r="K9" s="22">
        <v>13875</v>
      </c>
      <c r="L9" s="73">
        <v>13250</v>
      </c>
      <c r="M9" s="73">
        <v>12750</v>
      </c>
      <c r="N9" s="139">
        <v>12250</v>
      </c>
      <c r="O9" s="245" t="s">
        <v>136</v>
      </c>
      <c r="P9" s="246" t="s">
        <v>105</v>
      </c>
      <c r="Q9" s="136" t="s">
        <v>136</v>
      </c>
      <c r="R9" s="135" t="s">
        <v>117</v>
      </c>
    </row>
    <row r="10" spans="1:18" ht="24">
      <c r="A10" s="47" t="s">
        <v>58</v>
      </c>
      <c r="B10" s="9" t="s">
        <v>25</v>
      </c>
      <c r="C10" s="50" t="s">
        <v>26</v>
      </c>
      <c r="D10" s="54" t="s">
        <v>147</v>
      </c>
      <c r="E10" s="14" t="s">
        <v>28</v>
      </c>
      <c r="F10" s="81">
        <v>3000</v>
      </c>
      <c r="G10" s="17">
        <v>64.5</v>
      </c>
      <c r="H10" s="7">
        <v>61.5</v>
      </c>
      <c r="I10" s="7">
        <v>59</v>
      </c>
      <c r="J10" s="18">
        <v>55.5</v>
      </c>
      <c r="K10" s="22">
        <v>16125</v>
      </c>
      <c r="L10" s="73">
        <v>15375</v>
      </c>
      <c r="M10" s="73">
        <v>14750</v>
      </c>
      <c r="N10" s="139">
        <v>13875</v>
      </c>
      <c r="O10" s="245" t="s">
        <v>228</v>
      </c>
      <c r="P10" s="247" t="s">
        <v>128</v>
      </c>
      <c r="Q10" s="136" t="s">
        <v>228</v>
      </c>
      <c r="R10" s="30" t="s">
        <v>133</v>
      </c>
    </row>
    <row r="11" spans="1:18" ht="12">
      <c r="A11" s="47" t="s">
        <v>58</v>
      </c>
      <c r="B11" s="6" t="s">
        <v>25</v>
      </c>
      <c r="C11" s="51" t="s">
        <v>26</v>
      </c>
      <c r="D11" s="54" t="s">
        <v>147</v>
      </c>
      <c r="E11" s="15" t="s">
        <v>29</v>
      </c>
      <c r="F11" s="80">
        <v>3000</v>
      </c>
      <c r="G11" s="17">
        <v>74</v>
      </c>
      <c r="H11" s="7">
        <v>71</v>
      </c>
      <c r="I11" s="7">
        <v>68</v>
      </c>
      <c r="J11" s="18">
        <v>64</v>
      </c>
      <c r="K11" s="22">
        <v>18500</v>
      </c>
      <c r="L11" s="73">
        <v>17750</v>
      </c>
      <c r="M11" s="73">
        <v>17000</v>
      </c>
      <c r="N11" s="139">
        <v>16000</v>
      </c>
      <c r="O11" s="245" t="s">
        <v>136</v>
      </c>
      <c r="P11" s="247" t="s">
        <v>128</v>
      </c>
      <c r="Q11" s="136" t="s">
        <v>136</v>
      </c>
      <c r="R11" s="30" t="s">
        <v>133</v>
      </c>
    </row>
    <row r="12" spans="1:18" ht="12">
      <c r="A12" s="47" t="s">
        <v>58</v>
      </c>
      <c r="B12" s="6" t="s">
        <v>25</v>
      </c>
      <c r="C12" s="51" t="s">
        <v>26</v>
      </c>
      <c r="D12" s="54" t="s">
        <v>147</v>
      </c>
      <c r="E12" s="15">
        <v>-18</v>
      </c>
      <c r="F12" s="80">
        <v>3000</v>
      </c>
      <c r="G12" s="17">
        <v>78</v>
      </c>
      <c r="H12" s="7">
        <v>74.5</v>
      </c>
      <c r="I12" s="7">
        <v>71.5</v>
      </c>
      <c r="J12" s="18">
        <v>67.5</v>
      </c>
      <c r="K12" s="22">
        <v>19500</v>
      </c>
      <c r="L12" s="73">
        <v>18625</v>
      </c>
      <c r="M12" s="73">
        <v>17875</v>
      </c>
      <c r="N12" s="139">
        <v>16875</v>
      </c>
      <c r="O12" s="245" t="s">
        <v>136</v>
      </c>
      <c r="P12" s="247" t="s">
        <v>128</v>
      </c>
      <c r="Q12" s="136" t="s">
        <v>136</v>
      </c>
      <c r="R12" s="30" t="s">
        <v>133</v>
      </c>
    </row>
    <row r="13" spans="1:18" ht="24">
      <c r="A13" s="47" t="s">
        <v>58</v>
      </c>
      <c r="B13" s="51" t="s">
        <v>31</v>
      </c>
      <c r="C13" s="51" t="s">
        <v>31</v>
      </c>
      <c r="D13" s="15" t="s">
        <v>35</v>
      </c>
      <c r="E13" s="15" t="s">
        <v>28</v>
      </c>
      <c r="F13" s="80">
        <v>3000</v>
      </c>
      <c r="G13" s="17">
        <v>41</v>
      </c>
      <c r="H13" s="7">
        <v>39</v>
      </c>
      <c r="I13" s="7">
        <v>38</v>
      </c>
      <c r="J13" s="18">
        <v>35.5</v>
      </c>
      <c r="K13" s="22">
        <v>10250</v>
      </c>
      <c r="L13" s="73">
        <v>9750</v>
      </c>
      <c r="M13" s="73">
        <v>9500</v>
      </c>
      <c r="N13" s="139">
        <v>8875</v>
      </c>
      <c r="O13" s="245" t="s">
        <v>228</v>
      </c>
      <c r="P13" s="247" t="s">
        <v>102</v>
      </c>
      <c r="Q13" s="136" t="s">
        <v>228</v>
      </c>
      <c r="R13" s="30" t="s">
        <v>118</v>
      </c>
    </row>
    <row r="14" spans="1:18" ht="12">
      <c r="A14" s="47" t="s">
        <v>58</v>
      </c>
      <c r="B14" s="51" t="s">
        <v>31</v>
      </c>
      <c r="C14" s="51" t="s">
        <v>31</v>
      </c>
      <c r="D14" s="15" t="s">
        <v>35</v>
      </c>
      <c r="E14" s="15" t="s">
        <v>29</v>
      </c>
      <c r="F14" s="80">
        <v>3000</v>
      </c>
      <c r="G14" s="17">
        <v>47</v>
      </c>
      <c r="H14" s="7">
        <v>45</v>
      </c>
      <c r="I14" s="7">
        <v>43.5</v>
      </c>
      <c r="J14" s="18">
        <v>41</v>
      </c>
      <c r="K14" s="22">
        <v>11750</v>
      </c>
      <c r="L14" s="73">
        <v>11250</v>
      </c>
      <c r="M14" s="73">
        <v>10875</v>
      </c>
      <c r="N14" s="139">
        <v>10250</v>
      </c>
      <c r="O14" s="245" t="s">
        <v>136</v>
      </c>
      <c r="P14" s="247" t="s">
        <v>102</v>
      </c>
      <c r="Q14" s="136" t="s">
        <v>136</v>
      </c>
      <c r="R14" s="30" t="s">
        <v>118</v>
      </c>
    </row>
    <row r="15" spans="1:18" ht="12">
      <c r="A15" s="47" t="s">
        <v>58</v>
      </c>
      <c r="B15" s="51" t="s">
        <v>31</v>
      </c>
      <c r="C15" s="51" t="s">
        <v>31</v>
      </c>
      <c r="D15" s="15" t="s">
        <v>35</v>
      </c>
      <c r="E15" s="15">
        <v>-18</v>
      </c>
      <c r="F15" s="80">
        <v>3000</v>
      </c>
      <c r="G15" s="17">
        <v>49.5</v>
      </c>
      <c r="H15" s="7">
        <v>47</v>
      </c>
      <c r="I15" s="7">
        <v>45</v>
      </c>
      <c r="J15" s="18">
        <v>43</v>
      </c>
      <c r="K15" s="22">
        <v>12375</v>
      </c>
      <c r="L15" s="73">
        <v>11750</v>
      </c>
      <c r="M15" s="73">
        <v>11250</v>
      </c>
      <c r="N15" s="139">
        <v>10750</v>
      </c>
      <c r="O15" s="245" t="s">
        <v>136</v>
      </c>
      <c r="P15" s="247" t="s">
        <v>102</v>
      </c>
      <c r="Q15" s="136" t="s">
        <v>136</v>
      </c>
      <c r="R15" s="30" t="s">
        <v>118</v>
      </c>
    </row>
    <row r="16" spans="1:18" ht="24">
      <c r="A16" s="47" t="s">
        <v>58</v>
      </c>
      <c r="B16" s="6" t="s">
        <v>31</v>
      </c>
      <c r="C16" s="51" t="s">
        <v>78</v>
      </c>
      <c r="D16" s="54" t="s">
        <v>147</v>
      </c>
      <c r="E16" s="15" t="s">
        <v>28</v>
      </c>
      <c r="F16" s="80">
        <v>3000</v>
      </c>
      <c r="G16" s="17">
        <v>41</v>
      </c>
      <c r="H16" s="7">
        <v>39</v>
      </c>
      <c r="I16" s="7">
        <v>38</v>
      </c>
      <c r="J16" s="18">
        <v>35.5</v>
      </c>
      <c r="K16" s="22">
        <v>10250</v>
      </c>
      <c r="L16" s="73">
        <v>9750</v>
      </c>
      <c r="M16" s="73">
        <v>9500</v>
      </c>
      <c r="N16" s="139">
        <v>8875</v>
      </c>
      <c r="O16" s="245" t="s">
        <v>228</v>
      </c>
      <c r="P16" s="247" t="s">
        <v>102</v>
      </c>
      <c r="Q16" s="136" t="s">
        <v>228</v>
      </c>
      <c r="R16" s="30" t="s">
        <v>118</v>
      </c>
    </row>
    <row r="17" spans="1:18" ht="12">
      <c r="A17" s="47" t="s">
        <v>58</v>
      </c>
      <c r="B17" s="6" t="s">
        <v>31</v>
      </c>
      <c r="C17" s="51" t="s">
        <v>78</v>
      </c>
      <c r="D17" s="54" t="s">
        <v>147</v>
      </c>
      <c r="E17" s="15" t="s">
        <v>29</v>
      </c>
      <c r="F17" s="80">
        <v>3000</v>
      </c>
      <c r="G17" s="17">
        <v>47</v>
      </c>
      <c r="H17" s="7">
        <v>45</v>
      </c>
      <c r="I17" s="7">
        <v>43.5</v>
      </c>
      <c r="J17" s="18">
        <v>41</v>
      </c>
      <c r="K17" s="22">
        <v>11750</v>
      </c>
      <c r="L17" s="73">
        <v>11250</v>
      </c>
      <c r="M17" s="73">
        <v>10875</v>
      </c>
      <c r="N17" s="139">
        <v>10250</v>
      </c>
      <c r="O17" s="245" t="s">
        <v>136</v>
      </c>
      <c r="P17" s="247" t="s">
        <v>102</v>
      </c>
      <c r="Q17" s="136" t="s">
        <v>136</v>
      </c>
      <c r="R17" s="30" t="s">
        <v>118</v>
      </c>
    </row>
    <row r="18" spans="1:18" ht="12">
      <c r="A18" s="47" t="s">
        <v>58</v>
      </c>
      <c r="B18" s="6" t="s">
        <v>31</v>
      </c>
      <c r="C18" s="51" t="s">
        <v>78</v>
      </c>
      <c r="D18" s="54" t="s">
        <v>147</v>
      </c>
      <c r="E18" s="15">
        <v>-18</v>
      </c>
      <c r="F18" s="80">
        <v>3000</v>
      </c>
      <c r="G18" s="17">
        <v>49.5</v>
      </c>
      <c r="H18" s="7">
        <v>47</v>
      </c>
      <c r="I18" s="7">
        <v>45</v>
      </c>
      <c r="J18" s="18">
        <v>43</v>
      </c>
      <c r="K18" s="22">
        <v>12375</v>
      </c>
      <c r="L18" s="73">
        <v>11750</v>
      </c>
      <c r="M18" s="73">
        <v>11250</v>
      </c>
      <c r="N18" s="139">
        <v>10750</v>
      </c>
      <c r="O18" s="245" t="s">
        <v>136</v>
      </c>
      <c r="P18" s="247" t="s">
        <v>102</v>
      </c>
      <c r="Q18" s="136" t="s">
        <v>136</v>
      </c>
      <c r="R18" s="30" t="s">
        <v>118</v>
      </c>
    </row>
    <row r="19" spans="1:18" ht="12">
      <c r="A19" s="47" t="s">
        <v>58</v>
      </c>
      <c r="B19" s="6" t="s">
        <v>32</v>
      </c>
      <c r="C19" s="51" t="s">
        <v>33</v>
      </c>
      <c r="D19" s="54" t="s">
        <v>147</v>
      </c>
      <c r="E19" s="15" t="s">
        <v>28</v>
      </c>
      <c r="F19" s="80">
        <v>6000</v>
      </c>
      <c r="G19" s="17">
        <v>79.5</v>
      </c>
      <c r="H19" s="7">
        <v>76</v>
      </c>
      <c r="I19" s="7">
        <v>73</v>
      </c>
      <c r="J19" s="18">
        <v>68.5</v>
      </c>
      <c r="K19" s="22">
        <v>19875</v>
      </c>
      <c r="L19" s="73">
        <v>19000</v>
      </c>
      <c r="M19" s="73">
        <v>18250</v>
      </c>
      <c r="N19" s="139">
        <v>17125</v>
      </c>
      <c r="O19" s="245" t="s">
        <v>125</v>
      </c>
      <c r="P19" s="247" t="s">
        <v>128</v>
      </c>
      <c r="Q19" s="136" t="s">
        <v>125</v>
      </c>
      <c r="R19" s="30" t="s">
        <v>133</v>
      </c>
    </row>
    <row r="20" spans="1:18" ht="12">
      <c r="A20" s="47" t="s">
        <v>58</v>
      </c>
      <c r="B20" s="6" t="s">
        <v>32</v>
      </c>
      <c r="C20" s="51" t="s">
        <v>33</v>
      </c>
      <c r="D20" s="54" t="s">
        <v>147</v>
      </c>
      <c r="E20" s="15" t="s">
        <v>29</v>
      </c>
      <c r="F20" s="80">
        <v>6000</v>
      </c>
      <c r="G20" s="17">
        <v>91</v>
      </c>
      <c r="H20" s="7">
        <v>86.5</v>
      </c>
      <c r="I20" s="7">
        <v>83</v>
      </c>
      <c r="J20" s="18">
        <v>78</v>
      </c>
      <c r="K20" s="22">
        <v>22750</v>
      </c>
      <c r="L20" s="73">
        <v>21625</v>
      </c>
      <c r="M20" s="73">
        <v>20750</v>
      </c>
      <c r="N20" s="139">
        <v>19500</v>
      </c>
      <c r="O20" s="245" t="s">
        <v>125</v>
      </c>
      <c r="P20" s="247" t="s">
        <v>128</v>
      </c>
      <c r="Q20" s="136" t="s">
        <v>125</v>
      </c>
      <c r="R20" s="30" t="s">
        <v>133</v>
      </c>
    </row>
    <row r="21" spans="1:18" ht="24">
      <c r="A21" s="47" t="s">
        <v>58</v>
      </c>
      <c r="B21" s="6" t="s">
        <v>34</v>
      </c>
      <c r="C21" s="51" t="s">
        <v>34</v>
      </c>
      <c r="D21" s="15" t="s">
        <v>35</v>
      </c>
      <c r="E21" s="15" t="s">
        <v>28</v>
      </c>
      <c r="F21" s="80">
        <v>3000</v>
      </c>
      <c r="G21" s="17">
        <v>58</v>
      </c>
      <c r="H21" s="7">
        <v>55.5</v>
      </c>
      <c r="I21" s="7">
        <v>53.5</v>
      </c>
      <c r="J21" s="18">
        <v>50</v>
      </c>
      <c r="K21" s="22">
        <v>14500</v>
      </c>
      <c r="L21" s="73">
        <v>13875</v>
      </c>
      <c r="M21" s="73">
        <v>13375</v>
      </c>
      <c r="N21" s="139">
        <v>12500</v>
      </c>
      <c r="O21" s="245" t="s">
        <v>228</v>
      </c>
      <c r="P21" s="247" t="s">
        <v>104</v>
      </c>
      <c r="Q21" s="136" t="s">
        <v>228</v>
      </c>
      <c r="R21" s="30" t="s">
        <v>119</v>
      </c>
    </row>
    <row r="22" spans="1:18" ht="12">
      <c r="A22" s="47" t="s">
        <v>58</v>
      </c>
      <c r="B22" s="6" t="s">
        <v>34</v>
      </c>
      <c r="C22" s="51" t="s">
        <v>34</v>
      </c>
      <c r="D22" s="15" t="s">
        <v>35</v>
      </c>
      <c r="E22" s="15" t="s">
        <v>29</v>
      </c>
      <c r="F22" s="80">
        <v>3000</v>
      </c>
      <c r="G22" s="17">
        <v>67.5</v>
      </c>
      <c r="H22" s="7">
        <v>64</v>
      </c>
      <c r="I22" s="7">
        <v>61.5</v>
      </c>
      <c r="J22" s="18">
        <v>58</v>
      </c>
      <c r="K22" s="22">
        <v>16875</v>
      </c>
      <c r="L22" s="73">
        <v>16000</v>
      </c>
      <c r="M22" s="73">
        <v>15375</v>
      </c>
      <c r="N22" s="139">
        <v>14500</v>
      </c>
      <c r="O22" s="245" t="s">
        <v>136</v>
      </c>
      <c r="P22" s="247" t="s">
        <v>104</v>
      </c>
      <c r="Q22" s="136" t="s">
        <v>136</v>
      </c>
      <c r="R22" s="30" t="s">
        <v>119</v>
      </c>
    </row>
    <row r="23" spans="1:18" ht="12">
      <c r="A23" s="47" t="s">
        <v>58</v>
      </c>
      <c r="B23" s="6" t="s">
        <v>34</v>
      </c>
      <c r="C23" s="51" t="s">
        <v>34</v>
      </c>
      <c r="D23" s="15" t="s">
        <v>35</v>
      </c>
      <c r="E23" s="15">
        <v>-18</v>
      </c>
      <c r="F23" s="80">
        <v>3000</v>
      </c>
      <c r="G23" s="17">
        <v>70.5</v>
      </c>
      <c r="H23" s="7">
        <v>67.5</v>
      </c>
      <c r="I23" s="7">
        <v>64.5</v>
      </c>
      <c r="J23" s="18">
        <v>61</v>
      </c>
      <c r="K23" s="22">
        <v>17625</v>
      </c>
      <c r="L23" s="73">
        <v>16875</v>
      </c>
      <c r="M23" s="73">
        <v>16125</v>
      </c>
      <c r="N23" s="139">
        <v>15250</v>
      </c>
      <c r="O23" s="245" t="s">
        <v>136</v>
      </c>
      <c r="P23" s="247" t="s">
        <v>104</v>
      </c>
      <c r="Q23" s="136" t="s">
        <v>136</v>
      </c>
      <c r="R23" s="30" t="s">
        <v>119</v>
      </c>
    </row>
    <row r="24" spans="1:18" ht="24">
      <c r="A24" s="47" t="s">
        <v>58</v>
      </c>
      <c r="B24" s="6" t="s">
        <v>36</v>
      </c>
      <c r="C24" s="51" t="s">
        <v>36</v>
      </c>
      <c r="D24" s="15" t="s">
        <v>35</v>
      </c>
      <c r="E24" s="15" t="s">
        <v>28</v>
      </c>
      <c r="F24" s="80">
        <v>1500</v>
      </c>
      <c r="G24" s="17">
        <v>47.5</v>
      </c>
      <c r="H24" s="7">
        <v>46</v>
      </c>
      <c r="I24" s="7">
        <v>44</v>
      </c>
      <c r="J24" s="18">
        <v>41.5</v>
      </c>
      <c r="K24" s="22">
        <v>11875</v>
      </c>
      <c r="L24" s="73">
        <v>11500</v>
      </c>
      <c r="M24" s="73">
        <v>11000</v>
      </c>
      <c r="N24" s="139">
        <v>10375</v>
      </c>
      <c r="O24" s="245" t="s">
        <v>228</v>
      </c>
      <c r="P24" s="247" t="s">
        <v>107</v>
      </c>
      <c r="Q24" s="136" t="s">
        <v>228</v>
      </c>
      <c r="R24" s="30" t="s">
        <v>123</v>
      </c>
    </row>
    <row r="25" spans="1:18" ht="12">
      <c r="A25" s="47" t="s">
        <v>58</v>
      </c>
      <c r="B25" s="6" t="s">
        <v>36</v>
      </c>
      <c r="C25" s="51" t="s">
        <v>36</v>
      </c>
      <c r="D25" s="15" t="s">
        <v>35</v>
      </c>
      <c r="E25" s="15" t="s">
        <v>29</v>
      </c>
      <c r="F25" s="80">
        <v>1500</v>
      </c>
      <c r="G25" s="17">
        <v>55</v>
      </c>
      <c r="H25" s="7">
        <v>52.5</v>
      </c>
      <c r="I25" s="7">
        <v>50.5</v>
      </c>
      <c r="J25" s="18">
        <v>47.5</v>
      </c>
      <c r="K25" s="22">
        <v>13750</v>
      </c>
      <c r="L25" s="73">
        <v>13125</v>
      </c>
      <c r="M25" s="73">
        <v>12625</v>
      </c>
      <c r="N25" s="139">
        <v>11875</v>
      </c>
      <c r="O25" s="245" t="s">
        <v>136</v>
      </c>
      <c r="P25" s="247" t="s">
        <v>107</v>
      </c>
      <c r="Q25" s="136" t="s">
        <v>136</v>
      </c>
      <c r="R25" s="30" t="s">
        <v>123</v>
      </c>
    </row>
    <row r="26" spans="1:18" ht="12">
      <c r="A26" s="47" t="s">
        <v>58</v>
      </c>
      <c r="B26" s="6" t="s">
        <v>36</v>
      </c>
      <c r="C26" s="51" t="s">
        <v>36</v>
      </c>
      <c r="D26" s="15" t="s">
        <v>35</v>
      </c>
      <c r="E26" s="15">
        <v>-18</v>
      </c>
      <c r="F26" s="80">
        <v>1500</v>
      </c>
      <c r="G26" s="17">
        <v>57</v>
      </c>
      <c r="H26" s="7">
        <v>55</v>
      </c>
      <c r="I26" s="7">
        <v>53</v>
      </c>
      <c r="J26" s="18">
        <v>50</v>
      </c>
      <c r="K26" s="22">
        <v>14250</v>
      </c>
      <c r="L26" s="73">
        <v>13750</v>
      </c>
      <c r="M26" s="73">
        <v>13250</v>
      </c>
      <c r="N26" s="139">
        <v>12500</v>
      </c>
      <c r="O26" s="245" t="s">
        <v>136</v>
      </c>
      <c r="P26" s="247" t="s">
        <v>107</v>
      </c>
      <c r="Q26" s="136" t="s">
        <v>136</v>
      </c>
      <c r="R26" s="30" t="s">
        <v>123</v>
      </c>
    </row>
    <row r="27" spans="1:18" ht="24">
      <c r="A27" s="47" t="s">
        <v>58</v>
      </c>
      <c r="B27" s="6" t="s">
        <v>25</v>
      </c>
      <c r="C27" s="51" t="s">
        <v>25</v>
      </c>
      <c r="D27" s="15" t="s">
        <v>35</v>
      </c>
      <c r="E27" s="15" t="s">
        <v>28</v>
      </c>
      <c r="F27" s="80">
        <v>1500</v>
      </c>
      <c r="G27" s="17">
        <v>62.5</v>
      </c>
      <c r="H27" s="7">
        <v>59.5</v>
      </c>
      <c r="I27" s="7">
        <v>57</v>
      </c>
      <c r="J27" s="18">
        <v>54</v>
      </c>
      <c r="K27" s="22">
        <v>15625</v>
      </c>
      <c r="L27" s="73">
        <v>14875</v>
      </c>
      <c r="M27" s="73">
        <v>14250</v>
      </c>
      <c r="N27" s="139">
        <v>13500</v>
      </c>
      <c r="O27" s="245" t="s">
        <v>228</v>
      </c>
      <c r="P27" s="247" t="s">
        <v>129</v>
      </c>
      <c r="Q27" s="136" t="s">
        <v>228</v>
      </c>
      <c r="R27" s="30" t="s">
        <v>134</v>
      </c>
    </row>
    <row r="28" spans="1:18" ht="12">
      <c r="A28" s="47" t="s">
        <v>58</v>
      </c>
      <c r="B28" s="6" t="s">
        <v>25</v>
      </c>
      <c r="C28" s="51" t="s">
        <v>25</v>
      </c>
      <c r="D28" s="15" t="s">
        <v>35</v>
      </c>
      <c r="E28" s="15" t="s">
        <v>29</v>
      </c>
      <c r="F28" s="80">
        <v>1500</v>
      </c>
      <c r="G28" s="17">
        <v>72</v>
      </c>
      <c r="H28" s="7">
        <v>69</v>
      </c>
      <c r="I28" s="7">
        <v>66</v>
      </c>
      <c r="J28" s="18">
        <v>62.5</v>
      </c>
      <c r="K28" s="22">
        <v>18000</v>
      </c>
      <c r="L28" s="73">
        <v>17250</v>
      </c>
      <c r="M28" s="73">
        <v>16500</v>
      </c>
      <c r="N28" s="139">
        <v>15625</v>
      </c>
      <c r="O28" s="245" t="s">
        <v>136</v>
      </c>
      <c r="P28" s="247" t="s">
        <v>129</v>
      </c>
      <c r="Q28" s="136" t="s">
        <v>136</v>
      </c>
      <c r="R28" s="30" t="s">
        <v>134</v>
      </c>
    </row>
    <row r="29" spans="1:18" ht="12">
      <c r="A29" s="47" t="s">
        <v>58</v>
      </c>
      <c r="B29" s="6" t="s">
        <v>25</v>
      </c>
      <c r="C29" s="51" t="s">
        <v>25</v>
      </c>
      <c r="D29" s="15" t="s">
        <v>35</v>
      </c>
      <c r="E29" s="15">
        <v>-18</v>
      </c>
      <c r="F29" s="80">
        <v>1500</v>
      </c>
      <c r="G29" s="17">
        <v>76</v>
      </c>
      <c r="H29" s="7">
        <v>73</v>
      </c>
      <c r="I29" s="7">
        <v>70</v>
      </c>
      <c r="J29" s="18">
        <v>65.5</v>
      </c>
      <c r="K29" s="22">
        <v>19000</v>
      </c>
      <c r="L29" s="73">
        <v>18250</v>
      </c>
      <c r="M29" s="73">
        <v>17500</v>
      </c>
      <c r="N29" s="139">
        <v>16375</v>
      </c>
      <c r="O29" s="245" t="s">
        <v>136</v>
      </c>
      <c r="P29" s="247" t="s">
        <v>129</v>
      </c>
      <c r="Q29" s="136" t="s">
        <v>136</v>
      </c>
      <c r="R29" s="30" t="s">
        <v>134</v>
      </c>
    </row>
    <row r="30" spans="1:18" ht="24">
      <c r="A30" s="47" t="s">
        <v>58</v>
      </c>
      <c r="B30" s="6" t="s">
        <v>25</v>
      </c>
      <c r="C30" s="51" t="s">
        <v>87</v>
      </c>
      <c r="D30" s="15" t="s">
        <v>35</v>
      </c>
      <c r="E30" s="15" t="s">
        <v>28</v>
      </c>
      <c r="F30" s="80">
        <v>3000</v>
      </c>
      <c r="G30" s="17">
        <v>79.5</v>
      </c>
      <c r="H30" s="7">
        <v>76</v>
      </c>
      <c r="I30" s="7">
        <v>74</v>
      </c>
      <c r="J30" s="18">
        <v>69.5</v>
      </c>
      <c r="K30" s="73">
        <v>19875</v>
      </c>
      <c r="L30" s="73">
        <v>19000</v>
      </c>
      <c r="M30" s="73">
        <v>18500</v>
      </c>
      <c r="N30" s="139">
        <v>17375</v>
      </c>
      <c r="O30" s="245" t="s">
        <v>228</v>
      </c>
      <c r="P30" s="247" t="s">
        <v>104</v>
      </c>
      <c r="Q30" s="136" t="s">
        <v>228</v>
      </c>
      <c r="R30" s="30" t="s">
        <v>119</v>
      </c>
    </row>
    <row r="31" spans="1:18" ht="12">
      <c r="A31" s="47" t="s">
        <v>58</v>
      </c>
      <c r="B31" s="6" t="s">
        <v>25</v>
      </c>
      <c r="C31" s="51" t="s">
        <v>87</v>
      </c>
      <c r="D31" s="15" t="s">
        <v>35</v>
      </c>
      <c r="E31" s="15" t="s">
        <v>29</v>
      </c>
      <c r="F31" s="80">
        <v>3000</v>
      </c>
      <c r="G31" s="17">
        <v>79.5</v>
      </c>
      <c r="H31" s="7">
        <v>76</v>
      </c>
      <c r="I31" s="7">
        <v>74</v>
      </c>
      <c r="J31" s="18">
        <v>69.5</v>
      </c>
      <c r="K31" s="73">
        <v>19875</v>
      </c>
      <c r="L31" s="73">
        <v>19000</v>
      </c>
      <c r="M31" s="73">
        <v>18500</v>
      </c>
      <c r="N31" s="139">
        <v>17375</v>
      </c>
      <c r="O31" s="245" t="s">
        <v>136</v>
      </c>
      <c r="P31" s="247" t="s">
        <v>104</v>
      </c>
      <c r="Q31" s="136" t="s">
        <v>136</v>
      </c>
      <c r="R31" s="30" t="s">
        <v>119</v>
      </c>
    </row>
    <row r="32" spans="1:18" ht="24">
      <c r="A32" s="47" t="s">
        <v>58</v>
      </c>
      <c r="B32" s="6" t="s">
        <v>37</v>
      </c>
      <c r="C32" s="51" t="s">
        <v>37</v>
      </c>
      <c r="D32" s="15" t="s">
        <v>35</v>
      </c>
      <c r="E32" s="15" t="s">
        <v>28</v>
      </c>
      <c r="F32" s="80">
        <v>1500</v>
      </c>
      <c r="G32" s="17">
        <v>27</v>
      </c>
      <c r="H32" s="7">
        <v>26.5</v>
      </c>
      <c r="I32" s="7">
        <v>25.5</v>
      </c>
      <c r="J32" s="18">
        <v>24</v>
      </c>
      <c r="K32" s="22">
        <v>6750</v>
      </c>
      <c r="L32" s="73">
        <v>6625</v>
      </c>
      <c r="M32" s="73">
        <v>6375</v>
      </c>
      <c r="N32" s="139">
        <v>6000</v>
      </c>
      <c r="O32" s="245" t="s">
        <v>228</v>
      </c>
      <c r="P32" s="247" t="s">
        <v>98</v>
      </c>
      <c r="Q32" s="136" t="s">
        <v>228</v>
      </c>
      <c r="R32" s="30" t="s">
        <v>121</v>
      </c>
    </row>
    <row r="33" spans="1:18" ht="12">
      <c r="A33" s="47" t="s">
        <v>58</v>
      </c>
      <c r="B33" s="6" t="s">
        <v>37</v>
      </c>
      <c r="C33" s="51" t="s">
        <v>37</v>
      </c>
      <c r="D33" s="15" t="s">
        <v>35</v>
      </c>
      <c r="E33" s="15" t="s">
        <v>29</v>
      </c>
      <c r="F33" s="80">
        <v>1500</v>
      </c>
      <c r="G33" s="17">
        <v>31</v>
      </c>
      <c r="H33" s="7">
        <v>29.5</v>
      </c>
      <c r="I33" s="7">
        <v>29</v>
      </c>
      <c r="J33" s="18">
        <v>27</v>
      </c>
      <c r="K33" s="22">
        <v>7750</v>
      </c>
      <c r="L33" s="73">
        <v>7375</v>
      </c>
      <c r="M33" s="73">
        <v>7250</v>
      </c>
      <c r="N33" s="139">
        <v>6750</v>
      </c>
      <c r="O33" s="245" t="s">
        <v>136</v>
      </c>
      <c r="P33" s="247" t="s">
        <v>98</v>
      </c>
      <c r="Q33" s="136" t="s">
        <v>136</v>
      </c>
      <c r="R33" s="30" t="s">
        <v>121</v>
      </c>
    </row>
    <row r="34" spans="1:18" ht="12">
      <c r="A34" s="47" t="s">
        <v>58</v>
      </c>
      <c r="B34" s="6" t="s">
        <v>37</v>
      </c>
      <c r="C34" s="51" t="s">
        <v>37</v>
      </c>
      <c r="D34" s="15" t="s">
        <v>35</v>
      </c>
      <c r="E34" s="15">
        <v>-18</v>
      </c>
      <c r="F34" s="80">
        <v>1500</v>
      </c>
      <c r="G34" s="17">
        <v>32.5</v>
      </c>
      <c r="H34" s="7">
        <v>31.5</v>
      </c>
      <c r="I34" s="7">
        <v>30</v>
      </c>
      <c r="J34" s="18">
        <v>28.5</v>
      </c>
      <c r="K34" s="22">
        <v>8125</v>
      </c>
      <c r="L34" s="73">
        <v>7875</v>
      </c>
      <c r="M34" s="73">
        <v>7500</v>
      </c>
      <c r="N34" s="139">
        <v>7125</v>
      </c>
      <c r="O34" s="245" t="s">
        <v>136</v>
      </c>
      <c r="P34" s="247" t="s">
        <v>98</v>
      </c>
      <c r="Q34" s="136" t="s">
        <v>136</v>
      </c>
      <c r="R34" s="30" t="s">
        <v>121</v>
      </c>
    </row>
    <row r="35" spans="1:18" ht="24">
      <c r="A35" s="47" t="s">
        <v>58</v>
      </c>
      <c r="B35" s="6" t="s">
        <v>38</v>
      </c>
      <c r="C35" s="51" t="s">
        <v>38</v>
      </c>
      <c r="D35" s="15" t="s">
        <v>35</v>
      </c>
      <c r="E35" s="15" t="s">
        <v>28</v>
      </c>
      <c r="F35" s="80">
        <v>1500</v>
      </c>
      <c r="G35" s="17">
        <v>45</v>
      </c>
      <c r="H35" s="7">
        <v>43.5</v>
      </c>
      <c r="I35" s="7">
        <v>41.5</v>
      </c>
      <c r="J35" s="18">
        <v>39</v>
      </c>
      <c r="K35" s="22">
        <v>11250</v>
      </c>
      <c r="L35" s="8">
        <v>10875</v>
      </c>
      <c r="M35" s="8">
        <v>10375</v>
      </c>
      <c r="N35" s="137">
        <v>9750</v>
      </c>
      <c r="O35" s="245" t="s">
        <v>228</v>
      </c>
      <c r="P35" s="247" t="s">
        <v>105</v>
      </c>
      <c r="Q35" s="136" t="s">
        <v>228</v>
      </c>
      <c r="R35" s="30" t="s">
        <v>117</v>
      </c>
    </row>
    <row r="36" spans="1:18" ht="12">
      <c r="A36" s="47" t="s">
        <v>58</v>
      </c>
      <c r="B36" s="6" t="s">
        <v>38</v>
      </c>
      <c r="C36" s="51" t="s">
        <v>38</v>
      </c>
      <c r="D36" s="15" t="s">
        <v>35</v>
      </c>
      <c r="E36" s="15" t="s">
        <v>29</v>
      </c>
      <c r="F36" s="80">
        <v>1500</v>
      </c>
      <c r="G36" s="17">
        <v>52</v>
      </c>
      <c r="H36" s="7">
        <v>49.5</v>
      </c>
      <c r="I36" s="7">
        <v>47.5</v>
      </c>
      <c r="J36" s="18">
        <v>45</v>
      </c>
      <c r="K36" s="22">
        <v>13000</v>
      </c>
      <c r="L36" s="8">
        <v>12375</v>
      </c>
      <c r="M36" s="8">
        <v>11875</v>
      </c>
      <c r="N36" s="137">
        <v>11250</v>
      </c>
      <c r="O36" s="245" t="s">
        <v>136</v>
      </c>
      <c r="P36" s="247" t="s">
        <v>105</v>
      </c>
      <c r="Q36" s="136" t="s">
        <v>136</v>
      </c>
      <c r="R36" s="30" t="s">
        <v>117</v>
      </c>
    </row>
    <row r="37" spans="1:18" ht="12">
      <c r="A37" s="47" t="s">
        <v>58</v>
      </c>
      <c r="B37" s="6" t="s">
        <v>38</v>
      </c>
      <c r="C37" s="51" t="s">
        <v>38</v>
      </c>
      <c r="D37" s="15" t="s">
        <v>35</v>
      </c>
      <c r="E37" s="15">
        <v>-18</v>
      </c>
      <c r="F37" s="80">
        <v>1500</v>
      </c>
      <c r="G37" s="17">
        <v>54</v>
      </c>
      <c r="H37" s="7">
        <v>52</v>
      </c>
      <c r="I37" s="7">
        <v>50</v>
      </c>
      <c r="J37" s="18">
        <v>47</v>
      </c>
      <c r="K37" s="22">
        <v>13500</v>
      </c>
      <c r="L37" s="8">
        <v>13000</v>
      </c>
      <c r="M37" s="8">
        <v>12500</v>
      </c>
      <c r="N37" s="137">
        <v>11750</v>
      </c>
      <c r="O37" s="245" t="s">
        <v>136</v>
      </c>
      <c r="P37" s="247" t="s">
        <v>105</v>
      </c>
      <c r="Q37" s="136" t="s">
        <v>136</v>
      </c>
      <c r="R37" s="30" t="s">
        <v>117</v>
      </c>
    </row>
    <row r="38" spans="1:18" ht="24">
      <c r="A38" s="47" t="s">
        <v>58</v>
      </c>
      <c r="B38" s="6" t="s">
        <v>30</v>
      </c>
      <c r="C38" s="51" t="s">
        <v>39</v>
      </c>
      <c r="D38" s="54" t="s">
        <v>147</v>
      </c>
      <c r="E38" s="15" t="s">
        <v>28</v>
      </c>
      <c r="F38" s="80">
        <v>3000</v>
      </c>
      <c r="G38" s="17">
        <v>44</v>
      </c>
      <c r="H38" s="7">
        <v>42</v>
      </c>
      <c r="I38" s="7">
        <v>41</v>
      </c>
      <c r="J38" s="18">
        <v>38.5</v>
      </c>
      <c r="K38" s="22">
        <v>11000</v>
      </c>
      <c r="L38" s="8">
        <v>10500</v>
      </c>
      <c r="M38" s="8">
        <v>10250</v>
      </c>
      <c r="N38" s="137">
        <v>9625</v>
      </c>
      <c r="O38" s="245" t="s">
        <v>228</v>
      </c>
      <c r="P38" s="247" t="s">
        <v>102</v>
      </c>
      <c r="Q38" s="136" t="s">
        <v>228</v>
      </c>
      <c r="R38" s="30" t="s">
        <v>118</v>
      </c>
    </row>
    <row r="39" spans="1:18" ht="12">
      <c r="A39" s="47" t="s">
        <v>58</v>
      </c>
      <c r="B39" s="6" t="s">
        <v>30</v>
      </c>
      <c r="C39" s="51" t="s">
        <v>39</v>
      </c>
      <c r="D39" s="54" t="s">
        <v>147</v>
      </c>
      <c r="E39" s="15" t="s">
        <v>29</v>
      </c>
      <c r="F39" s="80">
        <v>3000</v>
      </c>
      <c r="G39" s="17">
        <v>50.5</v>
      </c>
      <c r="H39" s="7">
        <v>49</v>
      </c>
      <c r="I39" s="7">
        <v>47</v>
      </c>
      <c r="J39" s="18">
        <v>44</v>
      </c>
      <c r="K39" s="22">
        <v>12625</v>
      </c>
      <c r="L39" s="8">
        <v>12250</v>
      </c>
      <c r="M39" s="8">
        <v>11750</v>
      </c>
      <c r="N39" s="137">
        <v>11000</v>
      </c>
      <c r="O39" s="245" t="s">
        <v>136</v>
      </c>
      <c r="P39" s="247" t="s">
        <v>102</v>
      </c>
      <c r="Q39" s="136" t="s">
        <v>136</v>
      </c>
      <c r="R39" s="30" t="s">
        <v>118</v>
      </c>
    </row>
    <row r="40" spans="1:18" ht="12">
      <c r="A40" s="47" t="s">
        <v>58</v>
      </c>
      <c r="B40" s="6" t="s">
        <v>30</v>
      </c>
      <c r="C40" s="51" t="s">
        <v>39</v>
      </c>
      <c r="D40" s="54" t="s">
        <v>147</v>
      </c>
      <c r="E40" s="15">
        <v>-18</v>
      </c>
      <c r="F40" s="80">
        <v>3000</v>
      </c>
      <c r="G40" s="17">
        <v>53.5</v>
      </c>
      <c r="H40" s="7">
        <v>51</v>
      </c>
      <c r="I40" s="7">
        <v>49.5</v>
      </c>
      <c r="J40" s="18">
        <v>46.5</v>
      </c>
      <c r="K40" s="22">
        <v>13375</v>
      </c>
      <c r="L40" s="8">
        <v>12750</v>
      </c>
      <c r="M40" s="8">
        <v>12375</v>
      </c>
      <c r="N40" s="137">
        <v>11625</v>
      </c>
      <c r="O40" s="245" t="s">
        <v>136</v>
      </c>
      <c r="P40" s="247" t="s">
        <v>102</v>
      </c>
      <c r="Q40" s="136" t="s">
        <v>136</v>
      </c>
      <c r="R40" s="30" t="s">
        <v>118</v>
      </c>
    </row>
    <row r="41" spans="1:18" ht="24">
      <c r="A41" s="47" t="s">
        <v>58</v>
      </c>
      <c r="B41" s="6" t="s">
        <v>32</v>
      </c>
      <c r="C41" s="51" t="s">
        <v>40</v>
      </c>
      <c r="D41" s="54" t="s">
        <v>147</v>
      </c>
      <c r="E41" s="15" t="s">
        <v>28</v>
      </c>
      <c r="F41" s="80">
        <v>6000</v>
      </c>
      <c r="G41" s="17">
        <v>76.5</v>
      </c>
      <c r="H41" s="7">
        <v>73</v>
      </c>
      <c r="I41" s="7">
        <v>70.5</v>
      </c>
      <c r="J41" s="18">
        <v>66</v>
      </c>
      <c r="K41" s="22">
        <v>19125</v>
      </c>
      <c r="L41" s="8">
        <v>18250</v>
      </c>
      <c r="M41" s="8">
        <v>17625</v>
      </c>
      <c r="N41" s="137">
        <v>16500</v>
      </c>
      <c r="O41" s="245" t="s">
        <v>228</v>
      </c>
      <c r="P41" s="247" t="s">
        <v>128</v>
      </c>
      <c r="Q41" s="136" t="s">
        <v>228</v>
      </c>
      <c r="R41" s="30" t="s">
        <v>133</v>
      </c>
    </row>
    <row r="42" spans="1:18" ht="12">
      <c r="A42" s="47" t="s">
        <v>58</v>
      </c>
      <c r="B42" s="6" t="s">
        <v>32</v>
      </c>
      <c r="C42" s="51" t="s">
        <v>40</v>
      </c>
      <c r="D42" s="54" t="s">
        <v>147</v>
      </c>
      <c r="E42" s="15" t="s">
        <v>29</v>
      </c>
      <c r="F42" s="80">
        <v>6000</v>
      </c>
      <c r="G42" s="17">
        <v>86.5</v>
      </c>
      <c r="H42" s="7">
        <v>82.5</v>
      </c>
      <c r="I42" s="7">
        <v>79.5</v>
      </c>
      <c r="J42" s="18">
        <v>74.5</v>
      </c>
      <c r="K42" s="22">
        <v>21625</v>
      </c>
      <c r="L42" s="8">
        <v>20625</v>
      </c>
      <c r="M42" s="8">
        <v>19875</v>
      </c>
      <c r="N42" s="137">
        <v>18625</v>
      </c>
      <c r="O42" s="245" t="s">
        <v>136</v>
      </c>
      <c r="P42" s="247" t="s">
        <v>128</v>
      </c>
      <c r="Q42" s="136" t="s">
        <v>136</v>
      </c>
      <c r="R42" s="30" t="s">
        <v>133</v>
      </c>
    </row>
    <row r="43" spans="1:18" ht="24">
      <c r="A43" s="47" t="s">
        <v>58</v>
      </c>
      <c r="B43" s="6" t="s">
        <v>41</v>
      </c>
      <c r="C43" s="51" t="s">
        <v>41</v>
      </c>
      <c r="D43" s="15" t="s">
        <v>35</v>
      </c>
      <c r="E43" s="15" t="s">
        <v>28</v>
      </c>
      <c r="F43" s="80">
        <v>1500</v>
      </c>
      <c r="G43" s="17">
        <v>41</v>
      </c>
      <c r="H43" s="7">
        <v>39</v>
      </c>
      <c r="I43" s="7">
        <v>38</v>
      </c>
      <c r="J43" s="18">
        <v>35.5</v>
      </c>
      <c r="K43" s="22">
        <v>10250</v>
      </c>
      <c r="L43" s="8">
        <v>9750</v>
      </c>
      <c r="M43" s="8">
        <v>9500</v>
      </c>
      <c r="N43" s="137">
        <v>8875</v>
      </c>
      <c r="O43" s="245" t="s">
        <v>228</v>
      </c>
      <c r="P43" s="247" t="s">
        <v>102</v>
      </c>
      <c r="Q43" s="136" t="s">
        <v>228</v>
      </c>
      <c r="R43" s="30" t="s">
        <v>118</v>
      </c>
    </row>
    <row r="44" spans="1:18" ht="12">
      <c r="A44" s="47" t="s">
        <v>58</v>
      </c>
      <c r="B44" s="6" t="s">
        <v>41</v>
      </c>
      <c r="C44" s="51" t="s">
        <v>41</v>
      </c>
      <c r="D44" s="15" t="s">
        <v>35</v>
      </c>
      <c r="E44" s="15" t="s">
        <v>29</v>
      </c>
      <c r="F44" s="80">
        <v>1500</v>
      </c>
      <c r="G44" s="17">
        <v>47</v>
      </c>
      <c r="H44" s="7">
        <v>45</v>
      </c>
      <c r="I44" s="7">
        <v>43.5</v>
      </c>
      <c r="J44" s="18">
        <v>41</v>
      </c>
      <c r="K44" s="22">
        <v>11750</v>
      </c>
      <c r="L44" s="8">
        <v>11250</v>
      </c>
      <c r="M44" s="8">
        <v>10875</v>
      </c>
      <c r="N44" s="137">
        <v>10250</v>
      </c>
      <c r="O44" s="245" t="s">
        <v>136</v>
      </c>
      <c r="P44" s="247" t="s">
        <v>102</v>
      </c>
      <c r="Q44" s="136" t="s">
        <v>136</v>
      </c>
      <c r="R44" s="30" t="s">
        <v>118</v>
      </c>
    </row>
    <row r="45" spans="1:18" ht="12">
      <c r="A45" s="47" t="s">
        <v>58</v>
      </c>
      <c r="B45" s="6" t="s">
        <v>41</v>
      </c>
      <c r="C45" s="51" t="s">
        <v>41</v>
      </c>
      <c r="D45" s="15" t="s">
        <v>35</v>
      </c>
      <c r="E45" s="15">
        <v>-18</v>
      </c>
      <c r="F45" s="80">
        <v>1500</v>
      </c>
      <c r="G45" s="17">
        <v>49.5</v>
      </c>
      <c r="H45" s="7">
        <v>47</v>
      </c>
      <c r="I45" s="7">
        <v>45</v>
      </c>
      <c r="J45" s="18">
        <v>43</v>
      </c>
      <c r="K45" s="22">
        <v>12375</v>
      </c>
      <c r="L45" s="8">
        <v>11750</v>
      </c>
      <c r="M45" s="8">
        <v>11250</v>
      </c>
      <c r="N45" s="137">
        <v>10750</v>
      </c>
      <c r="O45" s="245" t="s">
        <v>136</v>
      </c>
      <c r="P45" s="247" t="s">
        <v>102</v>
      </c>
      <c r="Q45" s="136" t="s">
        <v>136</v>
      </c>
      <c r="R45" s="30" t="s">
        <v>118</v>
      </c>
    </row>
    <row r="46" spans="1:18" ht="24">
      <c r="A46" s="47" t="s">
        <v>58</v>
      </c>
      <c r="B46" s="6" t="s">
        <v>41</v>
      </c>
      <c r="C46" s="51" t="s">
        <v>80</v>
      </c>
      <c r="D46" s="54" t="s">
        <v>147</v>
      </c>
      <c r="E46" s="15" t="s">
        <v>28</v>
      </c>
      <c r="F46" s="80">
        <v>6000</v>
      </c>
      <c r="G46" s="17">
        <v>80</v>
      </c>
      <c r="H46" s="7">
        <v>79</v>
      </c>
      <c r="I46" s="7">
        <v>77</v>
      </c>
      <c r="J46" s="18">
        <v>76</v>
      </c>
      <c r="K46" s="22">
        <v>20000</v>
      </c>
      <c r="L46" s="8">
        <v>19750</v>
      </c>
      <c r="M46" s="8">
        <v>19250</v>
      </c>
      <c r="N46" s="137">
        <v>19000</v>
      </c>
      <c r="O46" s="245" t="s">
        <v>228</v>
      </c>
      <c r="P46" s="247" t="s">
        <v>105</v>
      </c>
      <c r="Q46" s="136" t="s">
        <v>228</v>
      </c>
      <c r="R46" s="30" t="s">
        <v>117</v>
      </c>
    </row>
    <row r="47" spans="1:18" ht="12">
      <c r="A47" s="47" t="s">
        <v>58</v>
      </c>
      <c r="B47" s="6" t="s">
        <v>41</v>
      </c>
      <c r="C47" s="51" t="s">
        <v>80</v>
      </c>
      <c r="D47" s="54" t="s">
        <v>147</v>
      </c>
      <c r="E47" s="15" t="s">
        <v>29</v>
      </c>
      <c r="F47" s="80">
        <v>6000</v>
      </c>
      <c r="G47" s="17">
        <v>84</v>
      </c>
      <c r="H47" s="7">
        <v>83</v>
      </c>
      <c r="I47" s="7">
        <v>81</v>
      </c>
      <c r="J47" s="18">
        <v>79.5</v>
      </c>
      <c r="K47" s="22">
        <v>21000</v>
      </c>
      <c r="L47" s="8">
        <v>20750</v>
      </c>
      <c r="M47" s="8">
        <v>20250</v>
      </c>
      <c r="N47" s="137">
        <v>19875</v>
      </c>
      <c r="O47" s="245" t="s">
        <v>136</v>
      </c>
      <c r="P47" s="247" t="s">
        <v>105</v>
      </c>
      <c r="Q47" s="136" t="s">
        <v>136</v>
      </c>
      <c r="R47" s="30" t="s">
        <v>117</v>
      </c>
    </row>
    <row r="48" spans="1:18" ht="12">
      <c r="A48" s="47" t="s">
        <v>58</v>
      </c>
      <c r="B48" s="6" t="s">
        <v>41</v>
      </c>
      <c r="C48" s="51" t="s">
        <v>80</v>
      </c>
      <c r="D48" s="54" t="s">
        <v>147</v>
      </c>
      <c r="E48" s="15">
        <v>-18</v>
      </c>
      <c r="F48" s="80">
        <v>6000</v>
      </c>
      <c r="G48" s="17">
        <v>88.5</v>
      </c>
      <c r="H48" s="7">
        <v>86.5</v>
      </c>
      <c r="I48" s="7">
        <v>85.5</v>
      </c>
      <c r="J48" s="18">
        <v>83.5</v>
      </c>
      <c r="K48" s="22">
        <v>22125</v>
      </c>
      <c r="L48" s="8">
        <v>21625</v>
      </c>
      <c r="M48" s="8">
        <v>21375</v>
      </c>
      <c r="N48" s="137">
        <v>20875</v>
      </c>
      <c r="O48" s="245" t="s">
        <v>136</v>
      </c>
      <c r="P48" s="247" t="s">
        <v>105</v>
      </c>
      <c r="Q48" s="136" t="s">
        <v>136</v>
      </c>
      <c r="R48" s="30" t="s">
        <v>117</v>
      </c>
    </row>
    <row r="49" spans="1:18" ht="24">
      <c r="A49" s="47" t="s">
        <v>58</v>
      </c>
      <c r="B49" s="6" t="s">
        <v>25</v>
      </c>
      <c r="C49" s="51" t="s">
        <v>42</v>
      </c>
      <c r="D49" s="54" t="s">
        <v>147</v>
      </c>
      <c r="E49" s="15" t="s">
        <v>28</v>
      </c>
      <c r="F49" s="80">
        <v>12000</v>
      </c>
      <c r="G49" s="17">
        <v>107</v>
      </c>
      <c r="H49" s="7">
        <v>101.5</v>
      </c>
      <c r="I49" s="7">
        <v>98</v>
      </c>
      <c r="J49" s="18">
        <v>92</v>
      </c>
      <c r="K49" s="22">
        <v>26750</v>
      </c>
      <c r="L49" s="8">
        <v>25375</v>
      </c>
      <c r="M49" s="8">
        <v>24500</v>
      </c>
      <c r="N49" s="137">
        <v>23000</v>
      </c>
      <c r="O49" s="245" t="s">
        <v>228</v>
      </c>
      <c r="P49" s="247" t="s">
        <v>108</v>
      </c>
      <c r="Q49" s="136" t="s">
        <v>228</v>
      </c>
      <c r="R49" s="30" t="s">
        <v>108</v>
      </c>
    </row>
    <row r="50" spans="1:18" ht="12">
      <c r="A50" s="47" t="s">
        <v>58</v>
      </c>
      <c r="B50" s="6" t="s">
        <v>25</v>
      </c>
      <c r="C50" s="51" t="s">
        <v>42</v>
      </c>
      <c r="D50" s="54" t="s">
        <v>147</v>
      </c>
      <c r="E50" s="15" t="s">
        <v>29</v>
      </c>
      <c r="F50" s="80">
        <v>12000</v>
      </c>
      <c r="G50" s="17">
        <v>133.5</v>
      </c>
      <c r="H50" s="7">
        <v>127</v>
      </c>
      <c r="I50" s="7">
        <v>122</v>
      </c>
      <c r="J50" s="18">
        <v>114</v>
      </c>
      <c r="K50" s="22">
        <v>33375</v>
      </c>
      <c r="L50" s="8">
        <v>31750</v>
      </c>
      <c r="M50" s="8">
        <v>30500</v>
      </c>
      <c r="N50" s="137">
        <v>28500</v>
      </c>
      <c r="O50" s="245" t="s">
        <v>136</v>
      </c>
      <c r="P50" s="247" t="s">
        <v>108</v>
      </c>
      <c r="Q50" s="136" t="s">
        <v>136</v>
      </c>
      <c r="R50" s="30" t="s">
        <v>108</v>
      </c>
    </row>
    <row r="51" spans="1:18" ht="24">
      <c r="A51" s="47" t="s">
        <v>58</v>
      </c>
      <c r="B51" s="6" t="s">
        <v>25</v>
      </c>
      <c r="C51" s="51" t="s">
        <v>43</v>
      </c>
      <c r="D51" s="54" t="s">
        <v>147</v>
      </c>
      <c r="E51" s="15" t="s">
        <v>28</v>
      </c>
      <c r="F51" s="80">
        <v>6000</v>
      </c>
      <c r="G51" s="17">
        <v>71</v>
      </c>
      <c r="H51" s="7">
        <v>67.5</v>
      </c>
      <c r="I51" s="7">
        <v>65</v>
      </c>
      <c r="J51" s="18">
        <v>61</v>
      </c>
      <c r="K51" s="22">
        <v>17750</v>
      </c>
      <c r="L51" s="8">
        <v>16875</v>
      </c>
      <c r="M51" s="8">
        <v>16250</v>
      </c>
      <c r="N51" s="137">
        <v>15250</v>
      </c>
      <c r="O51" s="245" t="s">
        <v>228</v>
      </c>
      <c r="P51" s="247" t="s">
        <v>128</v>
      </c>
      <c r="Q51" s="136" t="s">
        <v>228</v>
      </c>
      <c r="R51" s="30" t="s">
        <v>133</v>
      </c>
    </row>
    <row r="52" spans="1:18" ht="12">
      <c r="A52" s="47" t="s">
        <v>58</v>
      </c>
      <c r="B52" s="6" t="s">
        <v>25</v>
      </c>
      <c r="C52" s="51" t="s">
        <v>43</v>
      </c>
      <c r="D52" s="54" t="s">
        <v>147</v>
      </c>
      <c r="E52" s="15" t="s">
        <v>29</v>
      </c>
      <c r="F52" s="80">
        <v>6000</v>
      </c>
      <c r="G52" s="17">
        <v>82</v>
      </c>
      <c r="H52" s="7">
        <v>78</v>
      </c>
      <c r="I52" s="7">
        <v>75</v>
      </c>
      <c r="J52" s="18">
        <v>70.5</v>
      </c>
      <c r="K52" s="22">
        <v>20500</v>
      </c>
      <c r="L52" s="8">
        <v>19500</v>
      </c>
      <c r="M52" s="8">
        <v>18750</v>
      </c>
      <c r="N52" s="137">
        <v>17625</v>
      </c>
      <c r="O52" s="245" t="s">
        <v>136</v>
      </c>
      <c r="P52" s="247" t="s">
        <v>128</v>
      </c>
      <c r="Q52" s="136" t="s">
        <v>136</v>
      </c>
      <c r="R52" s="30" t="s">
        <v>133</v>
      </c>
    </row>
    <row r="53" spans="1:18" ht="12">
      <c r="A53" s="47" t="s">
        <v>58</v>
      </c>
      <c r="B53" s="6" t="s">
        <v>25</v>
      </c>
      <c r="C53" s="51" t="s">
        <v>43</v>
      </c>
      <c r="D53" s="54" t="s">
        <v>147</v>
      </c>
      <c r="E53" s="15">
        <v>-18</v>
      </c>
      <c r="F53" s="80">
        <v>6000</v>
      </c>
      <c r="G53" s="17">
        <v>86</v>
      </c>
      <c r="H53" s="7">
        <v>82</v>
      </c>
      <c r="I53" s="7">
        <v>79</v>
      </c>
      <c r="J53" s="18">
        <v>74</v>
      </c>
      <c r="K53" s="22">
        <v>21500</v>
      </c>
      <c r="L53" s="8">
        <v>20500</v>
      </c>
      <c r="M53" s="8">
        <v>19750</v>
      </c>
      <c r="N53" s="137">
        <v>18500</v>
      </c>
      <c r="O53" s="245" t="s">
        <v>136</v>
      </c>
      <c r="P53" s="247" t="s">
        <v>128</v>
      </c>
      <c r="Q53" s="136" t="s">
        <v>136</v>
      </c>
      <c r="R53" s="30" t="s">
        <v>133</v>
      </c>
    </row>
    <row r="54" spans="1:18" ht="24">
      <c r="A54" s="47" t="s">
        <v>58</v>
      </c>
      <c r="B54" s="6" t="s">
        <v>37</v>
      </c>
      <c r="C54" s="51" t="s">
        <v>44</v>
      </c>
      <c r="D54" s="54" t="s">
        <v>147</v>
      </c>
      <c r="E54" s="15" t="s">
        <v>28</v>
      </c>
      <c r="F54" s="80">
        <v>3000</v>
      </c>
      <c r="G54" s="17">
        <v>54</v>
      </c>
      <c r="H54" s="7">
        <v>52</v>
      </c>
      <c r="I54" s="7">
        <v>49.5</v>
      </c>
      <c r="J54" s="18">
        <v>47</v>
      </c>
      <c r="K54" s="22">
        <v>13500</v>
      </c>
      <c r="L54" s="8">
        <v>13000</v>
      </c>
      <c r="M54" s="8">
        <v>12375</v>
      </c>
      <c r="N54" s="137">
        <v>11750</v>
      </c>
      <c r="O54" s="245" t="s">
        <v>228</v>
      </c>
      <c r="P54" s="247" t="s">
        <v>102</v>
      </c>
      <c r="Q54" s="136" t="s">
        <v>228</v>
      </c>
      <c r="R54" s="30" t="s">
        <v>118</v>
      </c>
    </row>
    <row r="55" spans="1:18" ht="12">
      <c r="A55" s="47" t="s">
        <v>58</v>
      </c>
      <c r="B55" s="6" t="s">
        <v>37</v>
      </c>
      <c r="C55" s="51" t="s">
        <v>44</v>
      </c>
      <c r="D55" s="54" t="s">
        <v>147</v>
      </c>
      <c r="E55" s="15" t="s">
        <v>29</v>
      </c>
      <c r="F55" s="80">
        <v>3000</v>
      </c>
      <c r="G55" s="17">
        <v>62</v>
      </c>
      <c r="H55" s="7">
        <v>59.5</v>
      </c>
      <c r="I55" s="7">
        <v>57</v>
      </c>
      <c r="J55" s="18">
        <v>53.5</v>
      </c>
      <c r="K55" s="22">
        <v>15500</v>
      </c>
      <c r="L55" s="8">
        <v>14875</v>
      </c>
      <c r="M55" s="8">
        <v>14250</v>
      </c>
      <c r="N55" s="137">
        <v>13375</v>
      </c>
      <c r="O55" s="245" t="s">
        <v>136</v>
      </c>
      <c r="P55" s="247" t="s">
        <v>102</v>
      </c>
      <c r="Q55" s="136" t="s">
        <v>136</v>
      </c>
      <c r="R55" s="30" t="s">
        <v>118</v>
      </c>
    </row>
    <row r="56" spans="1:18" ht="24">
      <c r="A56" s="47" t="s">
        <v>58</v>
      </c>
      <c r="B56" s="6" t="s">
        <v>37</v>
      </c>
      <c r="C56" s="51" t="s">
        <v>84</v>
      </c>
      <c r="D56" s="54" t="s">
        <v>147</v>
      </c>
      <c r="E56" s="15" t="s">
        <v>28</v>
      </c>
      <c r="F56" s="80">
        <v>3000</v>
      </c>
      <c r="G56" s="17">
        <v>43</v>
      </c>
      <c r="H56" s="7">
        <v>42</v>
      </c>
      <c r="I56" s="7">
        <v>41</v>
      </c>
      <c r="J56" s="18">
        <v>40.5</v>
      </c>
      <c r="K56" s="22">
        <v>10750</v>
      </c>
      <c r="L56" s="8">
        <v>10500</v>
      </c>
      <c r="M56" s="8">
        <v>10250</v>
      </c>
      <c r="N56" s="137">
        <v>10125</v>
      </c>
      <c r="O56" s="245" t="s">
        <v>228</v>
      </c>
      <c r="P56" s="247" t="s">
        <v>130</v>
      </c>
      <c r="Q56" s="136" t="s">
        <v>228</v>
      </c>
      <c r="R56" s="30" t="s">
        <v>115</v>
      </c>
    </row>
    <row r="57" spans="1:18" ht="12">
      <c r="A57" s="47" t="s">
        <v>58</v>
      </c>
      <c r="B57" s="6" t="s">
        <v>37</v>
      </c>
      <c r="C57" s="51" t="s">
        <v>84</v>
      </c>
      <c r="D57" s="54" t="s">
        <v>147</v>
      </c>
      <c r="E57" s="15" t="s">
        <v>29</v>
      </c>
      <c r="F57" s="80">
        <v>3000</v>
      </c>
      <c r="G57" s="17">
        <v>45</v>
      </c>
      <c r="H57" s="7">
        <v>44</v>
      </c>
      <c r="I57" s="7">
        <v>43.5</v>
      </c>
      <c r="J57" s="18">
        <v>42</v>
      </c>
      <c r="K57" s="22">
        <v>11250</v>
      </c>
      <c r="L57" s="8">
        <v>11000</v>
      </c>
      <c r="M57" s="8">
        <v>10875</v>
      </c>
      <c r="N57" s="137">
        <v>10500</v>
      </c>
      <c r="O57" s="245" t="s">
        <v>136</v>
      </c>
      <c r="P57" s="247" t="s">
        <v>130</v>
      </c>
      <c r="Q57" s="136" t="s">
        <v>136</v>
      </c>
      <c r="R57" s="30" t="s">
        <v>115</v>
      </c>
    </row>
    <row r="58" spans="1:18" ht="24">
      <c r="A58" s="47" t="s">
        <v>58</v>
      </c>
      <c r="B58" s="6" t="s">
        <v>30</v>
      </c>
      <c r="C58" s="51" t="s">
        <v>45</v>
      </c>
      <c r="D58" s="54" t="s">
        <v>147</v>
      </c>
      <c r="E58" s="15" t="s">
        <v>28</v>
      </c>
      <c r="F58" s="80">
        <v>3000</v>
      </c>
      <c r="G58" s="17">
        <v>45</v>
      </c>
      <c r="H58" s="7">
        <v>43.5</v>
      </c>
      <c r="I58" s="7">
        <v>41.5</v>
      </c>
      <c r="J58" s="18">
        <v>39</v>
      </c>
      <c r="K58" s="22">
        <v>11250</v>
      </c>
      <c r="L58" s="8">
        <v>10875</v>
      </c>
      <c r="M58" s="8">
        <v>10375</v>
      </c>
      <c r="N58" s="137">
        <v>9750</v>
      </c>
      <c r="O58" s="245" t="s">
        <v>228</v>
      </c>
      <c r="P58" s="247" t="s">
        <v>102</v>
      </c>
      <c r="Q58" s="136" t="s">
        <v>228</v>
      </c>
      <c r="R58" s="30" t="s">
        <v>118</v>
      </c>
    </row>
    <row r="59" spans="1:18" ht="12">
      <c r="A59" s="47" t="s">
        <v>58</v>
      </c>
      <c r="B59" s="6" t="s">
        <v>30</v>
      </c>
      <c r="C59" s="51" t="s">
        <v>45</v>
      </c>
      <c r="D59" s="54" t="s">
        <v>147</v>
      </c>
      <c r="E59" s="15" t="s">
        <v>29</v>
      </c>
      <c r="F59" s="80">
        <v>3000</v>
      </c>
      <c r="G59" s="17">
        <v>52</v>
      </c>
      <c r="H59" s="7">
        <v>49.5</v>
      </c>
      <c r="I59" s="7">
        <v>47.5</v>
      </c>
      <c r="J59" s="18">
        <v>45</v>
      </c>
      <c r="K59" s="22">
        <v>13000</v>
      </c>
      <c r="L59" s="8">
        <v>12375</v>
      </c>
      <c r="M59" s="8">
        <v>11875</v>
      </c>
      <c r="N59" s="137">
        <v>11250</v>
      </c>
      <c r="O59" s="245" t="s">
        <v>136</v>
      </c>
      <c r="P59" s="247" t="s">
        <v>102</v>
      </c>
      <c r="Q59" s="136" t="s">
        <v>136</v>
      </c>
      <c r="R59" s="30" t="s">
        <v>118</v>
      </c>
    </row>
    <row r="60" spans="1:18" ht="12">
      <c r="A60" s="47" t="s">
        <v>58</v>
      </c>
      <c r="B60" s="6" t="s">
        <v>30</v>
      </c>
      <c r="C60" s="51" t="s">
        <v>45</v>
      </c>
      <c r="D60" s="54" t="s">
        <v>147</v>
      </c>
      <c r="E60" s="15">
        <v>-18</v>
      </c>
      <c r="F60" s="80">
        <v>3000</v>
      </c>
      <c r="G60" s="17">
        <v>54</v>
      </c>
      <c r="H60" s="7">
        <v>52</v>
      </c>
      <c r="I60" s="7">
        <v>50</v>
      </c>
      <c r="J60" s="18">
        <v>47</v>
      </c>
      <c r="K60" s="22">
        <v>13500</v>
      </c>
      <c r="L60" s="8">
        <v>13000</v>
      </c>
      <c r="M60" s="8">
        <v>12500</v>
      </c>
      <c r="N60" s="137">
        <v>11750</v>
      </c>
      <c r="O60" s="245" t="s">
        <v>136</v>
      </c>
      <c r="P60" s="247" t="s">
        <v>102</v>
      </c>
      <c r="Q60" s="136" t="s">
        <v>136</v>
      </c>
      <c r="R60" s="30" t="s">
        <v>118</v>
      </c>
    </row>
    <row r="61" spans="1:18" ht="24">
      <c r="A61" s="47" t="s">
        <v>58</v>
      </c>
      <c r="B61" s="6" t="s">
        <v>30</v>
      </c>
      <c r="C61" s="51" t="s">
        <v>30</v>
      </c>
      <c r="D61" s="15" t="s">
        <v>35</v>
      </c>
      <c r="E61" s="15" t="s">
        <v>28</v>
      </c>
      <c r="F61" s="80">
        <v>1500</v>
      </c>
      <c r="G61" s="17">
        <v>37.5</v>
      </c>
      <c r="H61" s="7">
        <v>36</v>
      </c>
      <c r="I61" s="7">
        <v>35</v>
      </c>
      <c r="J61" s="18">
        <v>32.5</v>
      </c>
      <c r="K61" s="22">
        <v>9375</v>
      </c>
      <c r="L61" s="8">
        <v>9000</v>
      </c>
      <c r="M61" s="8">
        <v>8750</v>
      </c>
      <c r="N61" s="137">
        <v>8125</v>
      </c>
      <c r="O61" s="245" t="s">
        <v>228</v>
      </c>
      <c r="P61" s="247" t="s">
        <v>101</v>
      </c>
      <c r="Q61" s="136" t="s">
        <v>228</v>
      </c>
      <c r="R61" s="30" t="s">
        <v>113</v>
      </c>
    </row>
    <row r="62" spans="1:18" ht="12">
      <c r="A62" s="47" t="s">
        <v>58</v>
      </c>
      <c r="B62" s="6" t="s">
        <v>30</v>
      </c>
      <c r="C62" s="51" t="s">
        <v>30</v>
      </c>
      <c r="D62" s="15" t="s">
        <v>35</v>
      </c>
      <c r="E62" s="15" t="s">
        <v>29</v>
      </c>
      <c r="F62" s="80">
        <v>1500</v>
      </c>
      <c r="G62" s="17">
        <v>43</v>
      </c>
      <c r="H62" s="7">
        <v>41</v>
      </c>
      <c r="I62" s="7">
        <v>40</v>
      </c>
      <c r="J62" s="18">
        <v>37.5</v>
      </c>
      <c r="K62" s="22">
        <v>10750</v>
      </c>
      <c r="L62" s="8">
        <v>10250</v>
      </c>
      <c r="M62" s="8">
        <v>10000</v>
      </c>
      <c r="N62" s="137">
        <v>9375</v>
      </c>
      <c r="O62" s="245" t="s">
        <v>136</v>
      </c>
      <c r="P62" s="247" t="s">
        <v>101</v>
      </c>
      <c r="Q62" s="136" t="s">
        <v>136</v>
      </c>
      <c r="R62" s="30" t="s">
        <v>113</v>
      </c>
    </row>
    <row r="63" spans="1:18" ht="12">
      <c r="A63" s="47" t="s">
        <v>58</v>
      </c>
      <c r="B63" s="6" t="s">
        <v>30</v>
      </c>
      <c r="C63" s="51" t="s">
        <v>30</v>
      </c>
      <c r="D63" s="15" t="s">
        <v>35</v>
      </c>
      <c r="E63" s="15">
        <v>-18</v>
      </c>
      <c r="F63" s="80">
        <v>1500</v>
      </c>
      <c r="G63" s="17">
        <v>45</v>
      </c>
      <c r="H63" s="7">
        <v>43.5</v>
      </c>
      <c r="I63" s="7">
        <v>41.5</v>
      </c>
      <c r="J63" s="18">
        <v>39</v>
      </c>
      <c r="K63" s="22">
        <v>11250</v>
      </c>
      <c r="L63" s="8">
        <v>10875</v>
      </c>
      <c r="M63" s="8">
        <v>10375</v>
      </c>
      <c r="N63" s="137">
        <v>9750</v>
      </c>
      <c r="O63" s="245" t="s">
        <v>136</v>
      </c>
      <c r="P63" s="247" t="s">
        <v>101</v>
      </c>
      <c r="Q63" s="136" t="s">
        <v>136</v>
      </c>
      <c r="R63" s="30" t="s">
        <v>113</v>
      </c>
    </row>
    <row r="64" spans="1:18" ht="24">
      <c r="A64" s="47" t="s">
        <v>58</v>
      </c>
      <c r="B64" s="6" t="s">
        <v>37</v>
      </c>
      <c r="C64" s="51" t="s">
        <v>46</v>
      </c>
      <c r="D64" s="54" t="s">
        <v>147</v>
      </c>
      <c r="E64" s="15" t="s">
        <v>28</v>
      </c>
      <c r="F64" s="80">
        <v>3000</v>
      </c>
      <c r="G64" s="17">
        <v>49.5</v>
      </c>
      <c r="H64" s="7">
        <v>47</v>
      </c>
      <c r="I64" s="7">
        <v>45</v>
      </c>
      <c r="J64" s="18">
        <v>43</v>
      </c>
      <c r="K64" s="22">
        <v>12375</v>
      </c>
      <c r="L64" s="8">
        <v>11750</v>
      </c>
      <c r="M64" s="8">
        <v>11250</v>
      </c>
      <c r="N64" s="137">
        <v>10750</v>
      </c>
      <c r="O64" s="245" t="s">
        <v>228</v>
      </c>
      <c r="P64" s="247" t="s">
        <v>102</v>
      </c>
      <c r="Q64" s="136" t="s">
        <v>228</v>
      </c>
      <c r="R64" s="30" t="s">
        <v>118</v>
      </c>
    </row>
    <row r="65" spans="1:18" ht="12">
      <c r="A65" s="47" t="s">
        <v>58</v>
      </c>
      <c r="B65" s="6" t="s">
        <v>37</v>
      </c>
      <c r="C65" s="51" t="s">
        <v>46</v>
      </c>
      <c r="D65" s="54" t="s">
        <v>147</v>
      </c>
      <c r="E65" s="15" t="s">
        <v>29</v>
      </c>
      <c r="F65" s="80">
        <v>3000</v>
      </c>
      <c r="G65" s="17">
        <v>56.5</v>
      </c>
      <c r="H65" s="7">
        <v>54</v>
      </c>
      <c r="I65" s="7">
        <v>52.5</v>
      </c>
      <c r="J65" s="18">
        <v>49.5</v>
      </c>
      <c r="K65" s="22">
        <v>14125</v>
      </c>
      <c r="L65" s="8">
        <v>13500</v>
      </c>
      <c r="M65" s="8">
        <v>13125</v>
      </c>
      <c r="N65" s="137">
        <v>12375</v>
      </c>
      <c r="O65" s="245" t="s">
        <v>136</v>
      </c>
      <c r="P65" s="247" t="s">
        <v>102</v>
      </c>
      <c r="Q65" s="136" t="s">
        <v>136</v>
      </c>
      <c r="R65" s="30" t="s">
        <v>118</v>
      </c>
    </row>
    <row r="66" spans="1:18" ht="24">
      <c r="A66" s="47" t="s">
        <v>58</v>
      </c>
      <c r="B66" s="6" t="s">
        <v>47</v>
      </c>
      <c r="C66" s="51" t="s">
        <v>47</v>
      </c>
      <c r="D66" s="15" t="s">
        <v>35</v>
      </c>
      <c r="E66" s="15" t="s">
        <v>28</v>
      </c>
      <c r="F66" s="80">
        <v>1500</v>
      </c>
      <c r="G66" s="17">
        <v>31.5</v>
      </c>
      <c r="H66" s="7">
        <v>30</v>
      </c>
      <c r="I66" s="7">
        <v>29</v>
      </c>
      <c r="J66" s="18">
        <v>28</v>
      </c>
      <c r="K66" s="22">
        <v>7875</v>
      </c>
      <c r="L66" s="8">
        <v>7500</v>
      </c>
      <c r="M66" s="8">
        <v>7250</v>
      </c>
      <c r="N66" s="137">
        <v>7000</v>
      </c>
      <c r="O66" s="245" t="s">
        <v>228</v>
      </c>
      <c r="P66" s="247" t="s">
        <v>130</v>
      </c>
      <c r="Q66" s="136" t="s">
        <v>228</v>
      </c>
      <c r="R66" s="30" t="s">
        <v>115</v>
      </c>
    </row>
    <row r="67" spans="1:18" ht="12">
      <c r="A67" s="47" t="s">
        <v>58</v>
      </c>
      <c r="B67" s="6" t="s">
        <v>47</v>
      </c>
      <c r="C67" s="51" t="s">
        <v>47</v>
      </c>
      <c r="D67" s="15" t="s">
        <v>35</v>
      </c>
      <c r="E67" s="15" t="s">
        <v>29</v>
      </c>
      <c r="F67" s="80">
        <v>1500</v>
      </c>
      <c r="G67" s="17">
        <v>35</v>
      </c>
      <c r="H67" s="7">
        <v>34</v>
      </c>
      <c r="I67" s="7">
        <v>32.5</v>
      </c>
      <c r="J67" s="18">
        <v>31</v>
      </c>
      <c r="K67" s="22">
        <v>8750</v>
      </c>
      <c r="L67" s="8">
        <v>8500</v>
      </c>
      <c r="M67" s="8">
        <v>8125</v>
      </c>
      <c r="N67" s="137">
        <v>7750</v>
      </c>
      <c r="O67" s="245" t="s">
        <v>136</v>
      </c>
      <c r="P67" s="247" t="s">
        <v>130</v>
      </c>
      <c r="Q67" s="136" t="s">
        <v>136</v>
      </c>
      <c r="R67" s="30" t="s">
        <v>115</v>
      </c>
    </row>
    <row r="68" spans="1:18" ht="12">
      <c r="A68" s="47" t="s">
        <v>58</v>
      </c>
      <c r="B68" s="6" t="s">
        <v>47</v>
      </c>
      <c r="C68" s="51" t="s">
        <v>47</v>
      </c>
      <c r="D68" s="15" t="s">
        <v>35</v>
      </c>
      <c r="E68" s="15">
        <v>-18</v>
      </c>
      <c r="F68" s="80">
        <v>1500</v>
      </c>
      <c r="G68" s="17">
        <v>37</v>
      </c>
      <c r="H68" s="7">
        <v>35.5</v>
      </c>
      <c r="I68" s="7">
        <v>34.5</v>
      </c>
      <c r="J68" s="18">
        <v>32.5</v>
      </c>
      <c r="K68" s="22">
        <v>9250</v>
      </c>
      <c r="L68" s="8">
        <v>8875</v>
      </c>
      <c r="M68" s="8">
        <v>8625</v>
      </c>
      <c r="N68" s="137">
        <v>8125</v>
      </c>
      <c r="O68" s="245" t="s">
        <v>136</v>
      </c>
      <c r="P68" s="247" t="s">
        <v>130</v>
      </c>
      <c r="Q68" s="136" t="s">
        <v>136</v>
      </c>
      <c r="R68" s="30" t="s">
        <v>115</v>
      </c>
    </row>
    <row r="69" spans="1:18" ht="24">
      <c r="A69" s="47" t="s">
        <v>58</v>
      </c>
      <c r="B69" s="6" t="s">
        <v>25</v>
      </c>
      <c r="C69" s="51" t="s">
        <v>48</v>
      </c>
      <c r="D69" s="54" t="s">
        <v>147</v>
      </c>
      <c r="E69" s="15" t="s">
        <v>28</v>
      </c>
      <c r="F69" s="80">
        <v>12000</v>
      </c>
      <c r="G69" s="17">
        <v>99</v>
      </c>
      <c r="H69" s="7">
        <v>94.5</v>
      </c>
      <c r="I69" s="7">
        <v>91</v>
      </c>
      <c r="J69" s="18">
        <v>85</v>
      </c>
      <c r="K69" s="22">
        <v>24750</v>
      </c>
      <c r="L69" s="8">
        <v>23625</v>
      </c>
      <c r="M69" s="8">
        <v>22750</v>
      </c>
      <c r="N69" s="137">
        <v>21250</v>
      </c>
      <c r="O69" s="245" t="s">
        <v>228</v>
      </c>
      <c r="P69" s="247" t="s">
        <v>108</v>
      </c>
      <c r="Q69" s="136" t="s">
        <v>228</v>
      </c>
      <c r="R69" s="30" t="s">
        <v>108</v>
      </c>
    </row>
    <row r="70" spans="1:18" ht="12">
      <c r="A70" s="47" t="s">
        <v>58</v>
      </c>
      <c r="B70" s="6" t="s">
        <v>25</v>
      </c>
      <c r="C70" s="51" t="s">
        <v>48</v>
      </c>
      <c r="D70" s="54" t="s">
        <v>147</v>
      </c>
      <c r="E70" s="15" t="s">
        <v>29</v>
      </c>
      <c r="F70" s="80">
        <v>12000</v>
      </c>
      <c r="G70" s="17">
        <v>122</v>
      </c>
      <c r="H70" s="7">
        <v>116</v>
      </c>
      <c r="I70" s="7">
        <v>112</v>
      </c>
      <c r="J70" s="18">
        <v>104.5</v>
      </c>
      <c r="K70" s="22">
        <v>30500</v>
      </c>
      <c r="L70" s="8">
        <v>29000</v>
      </c>
      <c r="M70" s="8">
        <v>28000</v>
      </c>
      <c r="N70" s="137">
        <v>26125</v>
      </c>
      <c r="O70" s="245" t="s">
        <v>136</v>
      </c>
      <c r="P70" s="247" t="s">
        <v>108</v>
      </c>
      <c r="Q70" s="136" t="s">
        <v>136</v>
      </c>
      <c r="R70" s="30" t="s">
        <v>108</v>
      </c>
    </row>
    <row r="71" spans="1:18" ht="21" customHeight="1">
      <c r="A71" s="47" t="s">
        <v>58</v>
      </c>
      <c r="B71" s="6" t="s">
        <v>24</v>
      </c>
      <c r="C71" s="51" t="s">
        <v>24</v>
      </c>
      <c r="D71" s="15" t="s">
        <v>35</v>
      </c>
      <c r="E71" s="15" t="s">
        <v>28</v>
      </c>
      <c r="F71" s="80">
        <v>1500</v>
      </c>
      <c r="G71" s="17">
        <v>10</v>
      </c>
      <c r="H71" s="7">
        <v>9</v>
      </c>
      <c r="I71" s="7">
        <v>9</v>
      </c>
      <c r="J71" s="18">
        <v>9</v>
      </c>
      <c r="K71" s="22">
        <v>2500</v>
      </c>
      <c r="L71" s="8">
        <v>2250</v>
      </c>
      <c r="M71" s="8">
        <v>2250</v>
      </c>
      <c r="N71" s="137">
        <v>2250</v>
      </c>
      <c r="O71" s="245" t="s">
        <v>228</v>
      </c>
      <c r="P71" s="247" t="s">
        <v>138</v>
      </c>
      <c r="Q71" s="136" t="s">
        <v>228</v>
      </c>
      <c r="R71" s="30" t="s">
        <v>140</v>
      </c>
    </row>
    <row r="72" spans="1:18" ht="12">
      <c r="A72" s="47" t="s">
        <v>58</v>
      </c>
      <c r="B72" s="6" t="s">
        <v>24</v>
      </c>
      <c r="C72" s="51" t="s">
        <v>24</v>
      </c>
      <c r="D72" s="15" t="s">
        <v>35</v>
      </c>
      <c r="E72" s="15" t="s">
        <v>29</v>
      </c>
      <c r="F72" s="80">
        <v>1500</v>
      </c>
      <c r="G72" s="17">
        <v>10</v>
      </c>
      <c r="H72" s="7">
        <v>10</v>
      </c>
      <c r="I72" s="7">
        <v>10</v>
      </c>
      <c r="J72" s="18">
        <v>9</v>
      </c>
      <c r="K72" s="22">
        <v>2500</v>
      </c>
      <c r="L72" s="8">
        <v>2500</v>
      </c>
      <c r="M72" s="8">
        <v>2500</v>
      </c>
      <c r="N72" s="137">
        <v>2250</v>
      </c>
      <c r="O72" s="245" t="s">
        <v>136</v>
      </c>
      <c r="P72" s="247" t="s">
        <v>138</v>
      </c>
      <c r="Q72" s="136" t="s">
        <v>136</v>
      </c>
      <c r="R72" s="30" t="s">
        <v>140</v>
      </c>
    </row>
    <row r="73" spans="1:18" ht="12">
      <c r="A73" s="47" t="s">
        <v>58</v>
      </c>
      <c r="B73" s="6" t="s">
        <v>24</v>
      </c>
      <c r="C73" s="51" t="s">
        <v>24</v>
      </c>
      <c r="D73" s="15" t="s">
        <v>35</v>
      </c>
      <c r="E73" s="15">
        <v>-18</v>
      </c>
      <c r="F73" s="80">
        <v>1500</v>
      </c>
      <c r="G73" s="17">
        <v>10.5</v>
      </c>
      <c r="H73" s="7">
        <v>10.5</v>
      </c>
      <c r="I73" s="7">
        <v>10</v>
      </c>
      <c r="J73" s="18">
        <v>10</v>
      </c>
      <c r="K73" s="22">
        <v>2625</v>
      </c>
      <c r="L73" s="8">
        <v>2625</v>
      </c>
      <c r="M73" s="8">
        <v>2500</v>
      </c>
      <c r="N73" s="137">
        <v>2500</v>
      </c>
      <c r="O73" s="245" t="s">
        <v>136</v>
      </c>
      <c r="P73" s="247" t="s">
        <v>138</v>
      </c>
      <c r="Q73" s="136" t="s">
        <v>136</v>
      </c>
      <c r="R73" s="30" t="s">
        <v>140</v>
      </c>
    </row>
    <row r="74" spans="1:18" ht="24">
      <c r="A74" s="47" t="s">
        <v>58</v>
      </c>
      <c r="B74" s="6" t="s">
        <v>34</v>
      </c>
      <c r="C74" s="51" t="s">
        <v>83</v>
      </c>
      <c r="D74" s="54" t="s">
        <v>147</v>
      </c>
      <c r="E74" s="15" t="s">
        <v>28</v>
      </c>
      <c r="F74" s="80">
        <v>6000</v>
      </c>
      <c r="G74" s="17">
        <v>81</v>
      </c>
      <c r="H74" s="7">
        <v>79.5</v>
      </c>
      <c r="I74" s="7">
        <v>77.5</v>
      </c>
      <c r="J74" s="18">
        <v>76.5</v>
      </c>
      <c r="K74" s="22">
        <v>20250</v>
      </c>
      <c r="L74" s="8">
        <v>19875</v>
      </c>
      <c r="M74" s="8">
        <v>19375</v>
      </c>
      <c r="N74" s="137">
        <v>19125</v>
      </c>
      <c r="O74" s="245" t="s">
        <v>228</v>
      </c>
      <c r="P74" s="247" t="s">
        <v>131</v>
      </c>
      <c r="Q74" s="136" t="s">
        <v>228</v>
      </c>
      <c r="R74" s="30" t="s">
        <v>135</v>
      </c>
    </row>
    <row r="75" spans="1:18" ht="12">
      <c r="A75" s="47" t="s">
        <v>58</v>
      </c>
      <c r="B75" s="6" t="s">
        <v>34</v>
      </c>
      <c r="C75" s="51" t="s">
        <v>83</v>
      </c>
      <c r="D75" s="54" t="s">
        <v>147</v>
      </c>
      <c r="E75" s="15" t="s">
        <v>29</v>
      </c>
      <c r="F75" s="80">
        <v>6000</v>
      </c>
      <c r="G75" s="17">
        <v>85</v>
      </c>
      <c r="H75" s="7">
        <v>83.5</v>
      </c>
      <c r="I75" s="7">
        <v>82</v>
      </c>
      <c r="J75" s="18">
        <v>80</v>
      </c>
      <c r="K75" s="22">
        <v>21250</v>
      </c>
      <c r="L75" s="8">
        <v>20875</v>
      </c>
      <c r="M75" s="8">
        <v>20500</v>
      </c>
      <c r="N75" s="137">
        <v>20000</v>
      </c>
      <c r="O75" s="245" t="s">
        <v>136</v>
      </c>
      <c r="P75" s="247" t="s">
        <v>131</v>
      </c>
      <c r="Q75" s="136" t="s">
        <v>136</v>
      </c>
      <c r="R75" s="30" t="s">
        <v>135</v>
      </c>
    </row>
    <row r="76" spans="1:18" ht="24">
      <c r="A76" s="47" t="s">
        <v>58</v>
      </c>
      <c r="B76" s="6" t="s">
        <v>37</v>
      </c>
      <c r="C76" s="51" t="s">
        <v>49</v>
      </c>
      <c r="D76" s="54" t="s">
        <v>147</v>
      </c>
      <c r="E76" s="15" t="s">
        <v>28</v>
      </c>
      <c r="F76" s="80">
        <v>3000</v>
      </c>
      <c r="G76" s="17">
        <v>52.5</v>
      </c>
      <c r="H76" s="7">
        <v>50</v>
      </c>
      <c r="I76" s="7">
        <v>48</v>
      </c>
      <c r="J76" s="18">
        <v>45</v>
      </c>
      <c r="K76" s="22">
        <v>13125</v>
      </c>
      <c r="L76" s="8">
        <v>12500</v>
      </c>
      <c r="M76" s="8">
        <v>12000</v>
      </c>
      <c r="N76" s="137">
        <v>11250</v>
      </c>
      <c r="O76" s="245" t="s">
        <v>228</v>
      </c>
      <c r="P76" s="247" t="s">
        <v>102</v>
      </c>
      <c r="Q76" s="136" t="s">
        <v>228</v>
      </c>
      <c r="R76" s="30" t="s">
        <v>118</v>
      </c>
    </row>
    <row r="77" spans="1:18" ht="12">
      <c r="A77" s="47" t="s">
        <v>58</v>
      </c>
      <c r="B77" s="6" t="s">
        <v>37</v>
      </c>
      <c r="C77" s="51" t="s">
        <v>49</v>
      </c>
      <c r="D77" s="54" t="s">
        <v>147</v>
      </c>
      <c r="E77" s="15" t="s">
        <v>29</v>
      </c>
      <c r="F77" s="80">
        <v>3000</v>
      </c>
      <c r="G77" s="17">
        <v>60</v>
      </c>
      <c r="H77" s="7">
        <v>58</v>
      </c>
      <c r="I77" s="7">
        <v>55.5</v>
      </c>
      <c r="J77" s="18">
        <v>52.5</v>
      </c>
      <c r="K77" s="22">
        <v>15000</v>
      </c>
      <c r="L77" s="8">
        <v>14500</v>
      </c>
      <c r="M77" s="8">
        <v>13875</v>
      </c>
      <c r="N77" s="137">
        <v>13125</v>
      </c>
      <c r="O77" s="245" t="s">
        <v>136</v>
      </c>
      <c r="P77" s="247" t="s">
        <v>102</v>
      </c>
      <c r="Q77" s="136" t="s">
        <v>136</v>
      </c>
      <c r="R77" s="30" t="s">
        <v>118</v>
      </c>
    </row>
    <row r="78" spans="1:18" ht="24">
      <c r="A78" s="47" t="s">
        <v>58</v>
      </c>
      <c r="B78" s="6" t="s">
        <v>30</v>
      </c>
      <c r="C78" s="51" t="s">
        <v>50</v>
      </c>
      <c r="D78" s="54" t="s">
        <v>147</v>
      </c>
      <c r="E78" s="15" t="s">
        <v>28</v>
      </c>
      <c r="F78" s="80">
        <v>3000</v>
      </c>
      <c r="G78" s="17">
        <v>46</v>
      </c>
      <c r="H78" s="7">
        <v>44</v>
      </c>
      <c r="I78" s="7">
        <v>42</v>
      </c>
      <c r="J78" s="18">
        <v>40</v>
      </c>
      <c r="K78" s="22">
        <v>11500</v>
      </c>
      <c r="L78" s="8">
        <v>11000</v>
      </c>
      <c r="M78" s="8">
        <v>10500</v>
      </c>
      <c r="N78" s="137">
        <v>10000</v>
      </c>
      <c r="O78" s="245" t="s">
        <v>228</v>
      </c>
      <c r="P78" s="247" t="s">
        <v>102</v>
      </c>
      <c r="Q78" s="136" t="s">
        <v>228</v>
      </c>
      <c r="R78" s="30" t="s">
        <v>118</v>
      </c>
    </row>
    <row r="79" spans="1:18" ht="12">
      <c r="A79" s="47" t="s">
        <v>58</v>
      </c>
      <c r="B79" s="6" t="s">
        <v>30</v>
      </c>
      <c r="C79" s="51" t="s">
        <v>50</v>
      </c>
      <c r="D79" s="54" t="s">
        <v>147</v>
      </c>
      <c r="E79" s="15" t="s">
        <v>29</v>
      </c>
      <c r="F79" s="80">
        <v>3000</v>
      </c>
      <c r="G79" s="17">
        <v>52</v>
      </c>
      <c r="H79" s="7">
        <v>49.5</v>
      </c>
      <c r="I79" s="7">
        <v>47.5</v>
      </c>
      <c r="J79" s="18">
        <v>45</v>
      </c>
      <c r="K79" s="22">
        <v>13000</v>
      </c>
      <c r="L79" s="8">
        <v>12375</v>
      </c>
      <c r="M79" s="8">
        <v>11875</v>
      </c>
      <c r="N79" s="137">
        <v>11250</v>
      </c>
      <c r="O79" s="245" t="s">
        <v>136</v>
      </c>
      <c r="P79" s="247" t="s">
        <v>102</v>
      </c>
      <c r="Q79" s="136" t="s">
        <v>136</v>
      </c>
      <c r="R79" s="30" t="s">
        <v>118</v>
      </c>
    </row>
    <row r="80" spans="1:18" ht="24">
      <c r="A80" s="47" t="s">
        <v>58</v>
      </c>
      <c r="B80" s="6" t="s">
        <v>37</v>
      </c>
      <c r="C80" s="51" t="s">
        <v>51</v>
      </c>
      <c r="D80" s="54" t="s">
        <v>147</v>
      </c>
      <c r="E80" s="15" t="s">
        <v>28</v>
      </c>
      <c r="F80" s="80">
        <v>3000</v>
      </c>
      <c r="G80" s="17">
        <v>35</v>
      </c>
      <c r="H80" s="7">
        <v>34</v>
      </c>
      <c r="I80" s="7">
        <v>32.5</v>
      </c>
      <c r="J80" s="18">
        <v>31</v>
      </c>
      <c r="K80" s="22">
        <v>8750</v>
      </c>
      <c r="L80" s="8">
        <v>8500</v>
      </c>
      <c r="M80" s="8">
        <v>8125</v>
      </c>
      <c r="N80" s="137">
        <v>7750</v>
      </c>
      <c r="O80" s="245" t="s">
        <v>228</v>
      </c>
      <c r="P80" s="247" t="s">
        <v>101</v>
      </c>
      <c r="Q80" s="136" t="s">
        <v>228</v>
      </c>
      <c r="R80" s="30" t="s">
        <v>113</v>
      </c>
    </row>
    <row r="81" spans="1:18" ht="12">
      <c r="A81" s="47" t="s">
        <v>58</v>
      </c>
      <c r="B81" s="6" t="s">
        <v>37</v>
      </c>
      <c r="C81" s="51" t="s">
        <v>51</v>
      </c>
      <c r="D81" s="54" t="s">
        <v>147</v>
      </c>
      <c r="E81" s="15" t="s">
        <v>29</v>
      </c>
      <c r="F81" s="80">
        <v>3000</v>
      </c>
      <c r="G81" s="17">
        <v>39</v>
      </c>
      <c r="H81" s="7">
        <v>38</v>
      </c>
      <c r="I81" s="7">
        <v>36</v>
      </c>
      <c r="J81" s="18">
        <v>34.5</v>
      </c>
      <c r="K81" s="22">
        <v>9750</v>
      </c>
      <c r="L81" s="8">
        <v>9500</v>
      </c>
      <c r="M81" s="8">
        <v>9000</v>
      </c>
      <c r="N81" s="137">
        <v>8625</v>
      </c>
      <c r="O81" s="245" t="s">
        <v>136</v>
      </c>
      <c r="P81" s="247" t="s">
        <v>101</v>
      </c>
      <c r="Q81" s="136" t="s">
        <v>136</v>
      </c>
      <c r="R81" s="30" t="s">
        <v>113</v>
      </c>
    </row>
    <row r="82" spans="1:18" ht="24">
      <c r="A82" s="47" t="s">
        <v>58</v>
      </c>
      <c r="B82" s="6" t="s">
        <v>52</v>
      </c>
      <c r="C82" s="51" t="s">
        <v>52</v>
      </c>
      <c r="D82" s="15" t="s">
        <v>35</v>
      </c>
      <c r="E82" s="15" t="s">
        <v>28</v>
      </c>
      <c r="F82" s="80">
        <v>1500</v>
      </c>
      <c r="G82" s="17">
        <v>48</v>
      </c>
      <c r="H82" s="7">
        <v>46.5</v>
      </c>
      <c r="I82" s="7">
        <v>44.5</v>
      </c>
      <c r="J82" s="18">
        <v>42</v>
      </c>
      <c r="K82" s="22">
        <v>12000</v>
      </c>
      <c r="L82" s="8">
        <v>11625</v>
      </c>
      <c r="M82" s="8">
        <v>11125</v>
      </c>
      <c r="N82" s="137">
        <v>10500</v>
      </c>
      <c r="O82" s="245" t="s">
        <v>228</v>
      </c>
      <c r="P82" s="247" t="s">
        <v>107</v>
      </c>
      <c r="Q82" s="136" t="s">
        <v>228</v>
      </c>
      <c r="R82" s="30" t="s">
        <v>123</v>
      </c>
    </row>
    <row r="83" spans="1:18" ht="12">
      <c r="A83" s="47" t="s">
        <v>58</v>
      </c>
      <c r="B83" s="6" t="s">
        <v>52</v>
      </c>
      <c r="C83" s="51" t="s">
        <v>52</v>
      </c>
      <c r="D83" s="15" t="s">
        <v>35</v>
      </c>
      <c r="E83" s="15" t="s">
        <v>29</v>
      </c>
      <c r="F83" s="80">
        <v>1500</v>
      </c>
      <c r="G83" s="17">
        <v>55</v>
      </c>
      <c r="H83" s="7">
        <v>52.5</v>
      </c>
      <c r="I83" s="7">
        <v>50.5</v>
      </c>
      <c r="J83" s="18">
        <v>47.5</v>
      </c>
      <c r="K83" s="22">
        <v>13750</v>
      </c>
      <c r="L83" s="8">
        <v>13125</v>
      </c>
      <c r="M83" s="8">
        <v>12625</v>
      </c>
      <c r="N83" s="137">
        <v>11875</v>
      </c>
      <c r="O83" s="245" t="s">
        <v>136</v>
      </c>
      <c r="P83" s="247" t="s">
        <v>107</v>
      </c>
      <c r="Q83" s="136" t="s">
        <v>136</v>
      </c>
      <c r="R83" s="30" t="s">
        <v>123</v>
      </c>
    </row>
    <row r="84" spans="1:18" ht="12">
      <c r="A84" s="47" t="s">
        <v>58</v>
      </c>
      <c r="B84" s="6" t="s">
        <v>52</v>
      </c>
      <c r="C84" s="51" t="s">
        <v>52</v>
      </c>
      <c r="D84" s="15" t="s">
        <v>35</v>
      </c>
      <c r="E84" s="15">
        <v>-18</v>
      </c>
      <c r="F84" s="80">
        <v>1500</v>
      </c>
      <c r="G84" s="17">
        <v>57</v>
      </c>
      <c r="H84" s="7">
        <v>55</v>
      </c>
      <c r="I84" s="7">
        <v>53</v>
      </c>
      <c r="J84" s="18">
        <v>50</v>
      </c>
      <c r="K84" s="22">
        <v>14250</v>
      </c>
      <c r="L84" s="8">
        <v>13750</v>
      </c>
      <c r="M84" s="8">
        <v>13250</v>
      </c>
      <c r="N84" s="137">
        <v>12500</v>
      </c>
      <c r="O84" s="245" t="s">
        <v>136</v>
      </c>
      <c r="P84" s="247" t="s">
        <v>107</v>
      </c>
      <c r="Q84" s="136" t="s">
        <v>136</v>
      </c>
      <c r="R84" s="30" t="s">
        <v>123</v>
      </c>
    </row>
    <row r="85" spans="1:18" ht="24">
      <c r="A85" s="47" t="s">
        <v>58</v>
      </c>
      <c r="B85" s="6" t="s">
        <v>25</v>
      </c>
      <c r="C85" s="51" t="s">
        <v>53</v>
      </c>
      <c r="D85" s="54" t="s">
        <v>147</v>
      </c>
      <c r="E85" s="15" t="s">
        <v>28</v>
      </c>
      <c r="F85" s="80">
        <v>3000</v>
      </c>
      <c r="G85" s="17">
        <v>70</v>
      </c>
      <c r="H85" s="7">
        <v>67</v>
      </c>
      <c r="I85" s="7">
        <v>64.5</v>
      </c>
      <c r="J85" s="18">
        <v>60</v>
      </c>
      <c r="K85" s="22">
        <v>17500</v>
      </c>
      <c r="L85" s="8">
        <v>16750</v>
      </c>
      <c r="M85" s="8">
        <v>16125</v>
      </c>
      <c r="N85" s="137">
        <v>15000</v>
      </c>
      <c r="O85" s="245" t="s">
        <v>228</v>
      </c>
      <c r="P85" s="247" t="s">
        <v>128</v>
      </c>
      <c r="Q85" s="136" t="s">
        <v>228</v>
      </c>
      <c r="R85" s="30" t="s">
        <v>133</v>
      </c>
    </row>
    <row r="86" spans="1:18" ht="12">
      <c r="A86" s="47" t="s">
        <v>58</v>
      </c>
      <c r="B86" s="6" t="s">
        <v>25</v>
      </c>
      <c r="C86" s="51" t="s">
        <v>53</v>
      </c>
      <c r="D86" s="54" t="s">
        <v>147</v>
      </c>
      <c r="E86" s="15" t="s">
        <v>29</v>
      </c>
      <c r="F86" s="80">
        <v>3000</v>
      </c>
      <c r="G86" s="17">
        <v>79.5</v>
      </c>
      <c r="H86" s="7">
        <v>76</v>
      </c>
      <c r="I86" s="7">
        <v>73</v>
      </c>
      <c r="J86" s="18">
        <v>68.5</v>
      </c>
      <c r="K86" s="22">
        <v>19875</v>
      </c>
      <c r="L86" s="8">
        <v>19000</v>
      </c>
      <c r="M86" s="8">
        <v>18250</v>
      </c>
      <c r="N86" s="137">
        <v>17125</v>
      </c>
      <c r="O86" s="245" t="s">
        <v>136</v>
      </c>
      <c r="P86" s="247" t="s">
        <v>128</v>
      </c>
      <c r="Q86" s="136" t="s">
        <v>136</v>
      </c>
      <c r="R86" s="30" t="s">
        <v>133</v>
      </c>
    </row>
    <row r="87" spans="1:18" ht="12">
      <c r="A87" s="47" t="s">
        <v>58</v>
      </c>
      <c r="B87" s="6" t="s">
        <v>25</v>
      </c>
      <c r="C87" s="51" t="s">
        <v>53</v>
      </c>
      <c r="D87" s="54" t="s">
        <v>147</v>
      </c>
      <c r="E87" s="15">
        <v>-18</v>
      </c>
      <c r="F87" s="80">
        <v>3000</v>
      </c>
      <c r="G87" s="17">
        <v>84</v>
      </c>
      <c r="H87" s="7">
        <v>80</v>
      </c>
      <c r="I87" s="7">
        <v>76.5</v>
      </c>
      <c r="J87" s="18">
        <v>72</v>
      </c>
      <c r="K87" s="22">
        <v>21000</v>
      </c>
      <c r="L87" s="8">
        <v>20000</v>
      </c>
      <c r="M87" s="8">
        <v>19125</v>
      </c>
      <c r="N87" s="137">
        <v>18000</v>
      </c>
      <c r="O87" s="245" t="s">
        <v>136</v>
      </c>
      <c r="P87" s="247" t="s">
        <v>128</v>
      </c>
      <c r="Q87" s="136" t="s">
        <v>136</v>
      </c>
      <c r="R87" s="30" t="s">
        <v>133</v>
      </c>
    </row>
    <row r="88" spans="1:18" ht="24">
      <c r="A88" s="47" t="s">
        <v>58</v>
      </c>
      <c r="B88" s="6" t="s">
        <v>36</v>
      </c>
      <c r="C88" s="51" t="s">
        <v>81</v>
      </c>
      <c r="D88" s="54" t="s">
        <v>147</v>
      </c>
      <c r="E88" s="15" t="s">
        <v>28</v>
      </c>
      <c r="F88" s="80">
        <v>3000</v>
      </c>
      <c r="G88" s="17">
        <v>64.5</v>
      </c>
      <c r="H88" s="7">
        <v>62</v>
      </c>
      <c r="I88" s="7">
        <v>60</v>
      </c>
      <c r="J88" s="18">
        <v>58</v>
      </c>
      <c r="K88" s="22">
        <v>16125</v>
      </c>
      <c r="L88" s="8">
        <v>15500</v>
      </c>
      <c r="M88" s="8">
        <v>15000</v>
      </c>
      <c r="N88" s="137">
        <v>14500</v>
      </c>
      <c r="O88" s="245" t="s">
        <v>228</v>
      </c>
      <c r="P88" s="247" t="s">
        <v>103</v>
      </c>
      <c r="Q88" s="136" t="s">
        <v>228</v>
      </c>
      <c r="R88" s="30" t="s">
        <v>112</v>
      </c>
    </row>
    <row r="89" spans="1:18" ht="12">
      <c r="A89" s="47" t="s">
        <v>58</v>
      </c>
      <c r="B89" s="6" t="s">
        <v>36</v>
      </c>
      <c r="C89" s="51" t="s">
        <v>81</v>
      </c>
      <c r="D89" s="54" t="s">
        <v>147</v>
      </c>
      <c r="E89" s="15" t="s">
        <v>29</v>
      </c>
      <c r="F89" s="80">
        <v>3000</v>
      </c>
      <c r="G89" s="17">
        <v>71.5</v>
      </c>
      <c r="H89" s="7">
        <v>69</v>
      </c>
      <c r="I89" s="7">
        <v>67</v>
      </c>
      <c r="J89" s="18">
        <v>64.5</v>
      </c>
      <c r="K89" s="22">
        <v>17875</v>
      </c>
      <c r="L89" s="8">
        <v>17250</v>
      </c>
      <c r="M89" s="8">
        <v>16750</v>
      </c>
      <c r="N89" s="137">
        <v>16125</v>
      </c>
      <c r="O89" s="245" t="s">
        <v>136</v>
      </c>
      <c r="P89" s="247" t="s">
        <v>103</v>
      </c>
      <c r="Q89" s="136" t="s">
        <v>136</v>
      </c>
      <c r="R89" s="30" t="s">
        <v>112</v>
      </c>
    </row>
    <row r="90" spans="1:18" ht="12">
      <c r="A90" s="47" t="s">
        <v>58</v>
      </c>
      <c r="B90" s="6" t="s">
        <v>36</v>
      </c>
      <c r="C90" s="51" t="s">
        <v>81</v>
      </c>
      <c r="D90" s="54" t="s">
        <v>147</v>
      </c>
      <c r="E90" s="15">
        <v>-18</v>
      </c>
      <c r="F90" s="80">
        <v>3000</v>
      </c>
      <c r="G90" s="17">
        <v>74</v>
      </c>
      <c r="H90" s="7">
        <v>71.5</v>
      </c>
      <c r="I90" s="7">
        <v>70</v>
      </c>
      <c r="J90" s="18">
        <v>67</v>
      </c>
      <c r="K90" s="22">
        <v>18500</v>
      </c>
      <c r="L90" s="8">
        <v>17875</v>
      </c>
      <c r="M90" s="8">
        <v>17500</v>
      </c>
      <c r="N90" s="137">
        <v>16750</v>
      </c>
      <c r="O90" s="245" t="s">
        <v>136</v>
      </c>
      <c r="P90" s="247" t="s">
        <v>103</v>
      </c>
      <c r="Q90" s="136" t="s">
        <v>136</v>
      </c>
      <c r="R90" s="30" t="s">
        <v>112</v>
      </c>
    </row>
    <row r="91" spans="1:18" ht="24">
      <c r="A91" s="47" t="s">
        <v>58</v>
      </c>
      <c r="B91" s="6" t="s">
        <v>36</v>
      </c>
      <c r="C91" s="51" t="s">
        <v>82</v>
      </c>
      <c r="D91" s="54" t="s">
        <v>147</v>
      </c>
      <c r="E91" s="15" t="s">
        <v>28</v>
      </c>
      <c r="F91" s="80">
        <v>3000</v>
      </c>
      <c r="G91" s="17">
        <v>68</v>
      </c>
      <c r="H91" s="7">
        <v>66</v>
      </c>
      <c r="I91" s="7">
        <v>64.5</v>
      </c>
      <c r="J91" s="18">
        <v>62</v>
      </c>
      <c r="K91" s="22">
        <v>17000</v>
      </c>
      <c r="L91" s="8">
        <v>16500</v>
      </c>
      <c r="M91" s="8">
        <v>16125</v>
      </c>
      <c r="N91" s="137">
        <v>15500</v>
      </c>
      <c r="O91" s="245" t="s">
        <v>228</v>
      </c>
      <c r="P91" s="247" t="s">
        <v>103</v>
      </c>
      <c r="Q91" s="136" t="s">
        <v>228</v>
      </c>
      <c r="R91" s="30" t="s">
        <v>112</v>
      </c>
    </row>
    <row r="92" spans="1:18" ht="12">
      <c r="A92" s="47" t="s">
        <v>58</v>
      </c>
      <c r="B92" s="6" t="s">
        <v>36</v>
      </c>
      <c r="C92" s="51" t="s">
        <v>82</v>
      </c>
      <c r="D92" s="54" t="s">
        <v>147</v>
      </c>
      <c r="E92" s="15" t="s">
        <v>29</v>
      </c>
      <c r="F92" s="80">
        <v>3000</v>
      </c>
      <c r="G92" s="17">
        <v>75</v>
      </c>
      <c r="H92" s="7">
        <v>73</v>
      </c>
      <c r="I92" s="7">
        <v>71</v>
      </c>
      <c r="J92" s="18">
        <v>68</v>
      </c>
      <c r="K92" s="22">
        <v>18750</v>
      </c>
      <c r="L92" s="8">
        <v>18250</v>
      </c>
      <c r="M92" s="8">
        <v>17750</v>
      </c>
      <c r="N92" s="137">
        <v>17000</v>
      </c>
      <c r="O92" s="245" t="s">
        <v>136</v>
      </c>
      <c r="P92" s="247" t="s">
        <v>103</v>
      </c>
      <c r="Q92" s="136" t="s">
        <v>136</v>
      </c>
      <c r="R92" s="30" t="s">
        <v>112</v>
      </c>
    </row>
    <row r="93" spans="1:18" ht="12">
      <c r="A93" s="47" t="s">
        <v>58</v>
      </c>
      <c r="B93" s="6" t="s">
        <v>36</v>
      </c>
      <c r="C93" s="51" t="s">
        <v>82</v>
      </c>
      <c r="D93" s="54" t="s">
        <v>147</v>
      </c>
      <c r="E93" s="15">
        <v>-18</v>
      </c>
      <c r="F93" s="80">
        <v>3000</v>
      </c>
      <c r="G93" s="17">
        <v>78</v>
      </c>
      <c r="H93" s="7">
        <v>75</v>
      </c>
      <c r="I93" s="7">
        <v>73.5</v>
      </c>
      <c r="J93" s="18">
        <v>70.5</v>
      </c>
      <c r="K93" s="22">
        <v>19500</v>
      </c>
      <c r="L93" s="8">
        <v>18750</v>
      </c>
      <c r="M93" s="8">
        <v>18375</v>
      </c>
      <c r="N93" s="137">
        <v>17625</v>
      </c>
      <c r="O93" s="245" t="s">
        <v>136</v>
      </c>
      <c r="P93" s="247" t="s">
        <v>103</v>
      </c>
      <c r="Q93" s="136" t="s">
        <v>136</v>
      </c>
      <c r="R93" s="30" t="s">
        <v>112</v>
      </c>
    </row>
    <row r="94" spans="1:18" ht="24">
      <c r="A94" s="47" t="s">
        <v>58</v>
      </c>
      <c r="B94" s="6" t="s">
        <v>32</v>
      </c>
      <c r="C94" s="51" t="s">
        <v>32</v>
      </c>
      <c r="D94" s="15" t="s">
        <v>35</v>
      </c>
      <c r="E94" s="15" t="s">
        <v>28</v>
      </c>
      <c r="F94" s="80">
        <v>1500</v>
      </c>
      <c r="G94" s="17">
        <v>62.5</v>
      </c>
      <c r="H94" s="7">
        <v>59.5</v>
      </c>
      <c r="I94" s="7">
        <v>57</v>
      </c>
      <c r="J94" s="18">
        <v>53.5</v>
      </c>
      <c r="K94" s="22">
        <v>15625</v>
      </c>
      <c r="L94" s="8">
        <v>14875</v>
      </c>
      <c r="M94" s="8">
        <v>14250</v>
      </c>
      <c r="N94" s="137">
        <v>13375</v>
      </c>
      <c r="O94" s="245" t="s">
        <v>228</v>
      </c>
      <c r="P94" s="247" t="s">
        <v>131</v>
      </c>
      <c r="Q94" s="136" t="s">
        <v>228</v>
      </c>
      <c r="R94" s="30" t="s">
        <v>135</v>
      </c>
    </row>
    <row r="95" spans="1:18" ht="12">
      <c r="A95" s="47" t="s">
        <v>58</v>
      </c>
      <c r="B95" s="6" t="s">
        <v>32</v>
      </c>
      <c r="C95" s="51" t="s">
        <v>32</v>
      </c>
      <c r="D95" s="15" t="s">
        <v>35</v>
      </c>
      <c r="E95" s="15" t="s">
        <v>29</v>
      </c>
      <c r="F95" s="80">
        <v>1500</v>
      </c>
      <c r="G95" s="17">
        <v>70.5</v>
      </c>
      <c r="H95" s="7">
        <v>67.5</v>
      </c>
      <c r="I95" s="7">
        <v>65</v>
      </c>
      <c r="J95" s="18">
        <v>61</v>
      </c>
      <c r="K95" s="22">
        <v>17625</v>
      </c>
      <c r="L95" s="8">
        <v>16875</v>
      </c>
      <c r="M95" s="8">
        <v>16250</v>
      </c>
      <c r="N95" s="137">
        <v>15250</v>
      </c>
      <c r="O95" s="245" t="s">
        <v>136</v>
      </c>
      <c r="P95" s="247" t="s">
        <v>131</v>
      </c>
      <c r="Q95" s="136" t="s">
        <v>136</v>
      </c>
      <c r="R95" s="30" t="s">
        <v>135</v>
      </c>
    </row>
    <row r="96" spans="1:18" ht="12">
      <c r="A96" s="47" t="s">
        <v>58</v>
      </c>
      <c r="B96" s="6" t="s">
        <v>32</v>
      </c>
      <c r="C96" s="51" t="s">
        <v>32</v>
      </c>
      <c r="D96" s="15" t="s">
        <v>35</v>
      </c>
      <c r="E96" s="15">
        <v>-18</v>
      </c>
      <c r="F96" s="80">
        <v>1500</v>
      </c>
      <c r="G96" s="17">
        <v>74</v>
      </c>
      <c r="H96" s="7">
        <v>71</v>
      </c>
      <c r="I96" s="7">
        <v>68</v>
      </c>
      <c r="J96" s="18">
        <v>64</v>
      </c>
      <c r="K96" s="22">
        <v>18500</v>
      </c>
      <c r="L96" s="8">
        <v>17750</v>
      </c>
      <c r="M96" s="8">
        <v>17000</v>
      </c>
      <c r="N96" s="137">
        <v>16000</v>
      </c>
      <c r="O96" s="245" t="s">
        <v>136</v>
      </c>
      <c r="P96" s="247" t="s">
        <v>131</v>
      </c>
      <c r="Q96" s="136" t="s">
        <v>136</v>
      </c>
      <c r="R96" s="30" t="s">
        <v>135</v>
      </c>
    </row>
    <row r="97" spans="1:18" ht="24">
      <c r="A97" s="47" t="s">
        <v>58</v>
      </c>
      <c r="B97" s="6" t="s">
        <v>32</v>
      </c>
      <c r="C97" s="51" t="s">
        <v>88</v>
      </c>
      <c r="D97" s="15" t="s">
        <v>35</v>
      </c>
      <c r="E97" s="15" t="s">
        <v>28</v>
      </c>
      <c r="F97" s="80">
        <v>3000</v>
      </c>
      <c r="G97" s="17">
        <v>77.5</v>
      </c>
      <c r="H97" s="7">
        <v>74</v>
      </c>
      <c r="I97" s="7">
        <v>71</v>
      </c>
      <c r="J97" s="18">
        <v>67</v>
      </c>
      <c r="K97" s="8">
        <v>19375</v>
      </c>
      <c r="L97" s="8">
        <v>18500</v>
      </c>
      <c r="M97" s="8">
        <v>17750</v>
      </c>
      <c r="N97" s="137">
        <v>16750</v>
      </c>
      <c r="O97" s="245" t="s">
        <v>228</v>
      </c>
      <c r="P97" s="247" t="s">
        <v>107</v>
      </c>
      <c r="Q97" s="136" t="s">
        <v>228</v>
      </c>
      <c r="R97" s="30" t="s">
        <v>123</v>
      </c>
    </row>
    <row r="98" spans="1:18" ht="12">
      <c r="A98" s="47" t="s">
        <v>58</v>
      </c>
      <c r="B98" s="6" t="s">
        <v>32</v>
      </c>
      <c r="C98" s="51" t="s">
        <v>88</v>
      </c>
      <c r="D98" s="15" t="s">
        <v>35</v>
      </c>
      <c r="E98" s="15" t="s">
        <v>29</v>
      </c>
      <c r="F98" s="80">
        <v>3000</v>
      </c>
      <c r="G98" s="17">
        <v>77.5</v>
      </c>
      <c r="H98" s="7">
        <v>74</v>
      </c>
      <c r="I98" s="7">
        <v>71</v>
      </c>
      <c r="J98" s="18">
        <v>67</v>
      </c>
      <c r="K98" s="8">
        <v>19375</v>
      </c>
      <c r="L98" s="8">
        <v>18500</v>
      </c>
      <c r="M98" s="8">
        <v>17750</v>
      </c>
      <c r="N98" s="137">
        <v>16750</v>
      </c>
      <c r="O98" s="245" t="s">
        <v>136</v>
      </c>
      <c r="P98" s="247" t="s">
        <v>107</v>
      </c>
      <c r="Q98" s="136" t="s">
        <v>136</v>
      </c>
      <c r="R98" s="30" t="s">
        <v>123</v>
      </c>
    </row>
    <row r="99" spans="1:18" ht="24">
      <c r="A99" s="47" t="s">
        <v>58</v>
      </c>
      <c r="B99" s="6" t="s">
        <v>37</v>
      </c>
      <c r="C99" s="51" t="s">
        <v>54</v>
      </c>
      <c r="D99" s="54" t="s">
        <v>147</v>
      </c>
      <c r="E99" s="15" t="s">
        <v>28</v>
      </c>
      <c r="F99" s="80">
        <v>3000</v>
      </c>
      <c r="G99" s="17">
        <v>53</v>
      </c>
      <c r="H99" s="7">
        <v>50.5</v>
      </c>
      <c r="I99" s="7">
        <v>49</v>
      </c>
      <c r="J99" s="18">
        <v>46.5</v>
      </c>
      <c r="K99" s="22">
        <v>13250</v>
      </c>
      <c r="L99" s="8">
        <v>12625</v>
      </c>
      <c r="M99" s="8">
        <v>12250</v>
      </c>
      <c r="N99" s="137">
        <v>11625</v>
      </c>
      <c r="O99" s="245" t="s">
        <v>228</v>
      </c>
      <c r="P99" s="247" t="s">
        <v>102</v>
      </c>
      <c r="Q99" s="136" t="s">
        <v>228</v>
      </c>
      <c r="R99" s="30" t="s">
        <v>118</v>
      </c>
    </row>
    <row r="100" spans="1:18" ht="12">
      <c r="A100" s="47" t="s">
        <v>58</v>
      </c>
      <c r="B100" s="6" t="s">
        <v>37</v>
      </c>
      <c r="C100" s="51" t="s">
        <v>54</v>
      </c>
      <c r="D100" s="54" t="s">
        <v>147</v>
      </c>
      <c r="E100" s="15" t="s">
        <v>29</v>
      </c>
      <c r="F100" s="80">
        <v>3000</v>
      </c>
      <c r="G100" s="17">
        <v>61.5</v>
      </c>
      <c r="H100" s="7">
        <v>58.5</v>
      </c>
      <c r="I100" s="7">
        <v>56.5</v>
      </c>
      <c r="J100" s="18">
        <v>53</v>
      </c>
      <c r="K100" s="22">
        <v>15375</v>
      </c>
      <c r="L100" s="8">
        <v>14625</v>
      </c>
      <c r="M100" s="8">
        <v>14125</v>
      </c>
      <c r="N100" s="137">
        <v>13250</v>
      </c>
      <c r="O100" s="245" t="s">
        <v>136</v>
      </c>
      <c r="P100" s="247" t="s">
        <v>102</v>
      </c>
      <c r="Q100" s="136" t="s">
        <v>136</v>
      </c>
      <c r="R100" s="30" t="s">
        <v>118</v>
      </c>
    </row>
    <row r="101" spans="1:18" ht="24">
      <c r="A101" s="47" t="s">
        <v>58</v>
      </c>
      <c r="B101" s="6" t="s">
        <v>37</v>
      </c>
      <c r="C101" s="51" t="s">
        <v>55</v>
      </c>
      <c r="D101" s="54" t="s">
        <v>147</v>
      </c>
      <c r="E101" s="15" t="s">
        <v>28</v>
      </c>
      <c r="F101" s="80">
        <v>3000</v>
      </c>
      <c r="G101" s="17">
        <v>35</v>
      </c>
      <c r="H101" s="7">
        <v>34</v>
      </c>
      <c r="I101" s="7">
        <v>32.5</v>
      </c>
      <c r="J101" s="18">
        <v>31</v>
      </c>
      <c r="K101" s="22">
        <v>8750</v>
      </c>
      <c r="L101" s="8">
        <v>8500</v>
      </c>
      <c r="M101" s="8">
        <v>8125</v>
      </c>
      <c r="N101" s="137">
        <v>7750</v>
      </c>
      <c r="O101" s="245" t="s">
        <v>228</v>
      </c>
      <c r="P101" s="247" t="s">
        <v>130</v>
      </c>
      <c r="Q101" s="136" t="s">
        <v>228</v>
      </c>
      <c r="R101" s="30" t="s">
        <v>115</v>
      </c>
    </row>
    <row r="102" spans="1:18" ht="12">
      <c r="A102" s="47" t="s">
        <v>58</v>
      </c>
      <c r="B102" s="6" t="s">
        <v>37</v>
      </c>
      <c r="C102" s="51" t="s">
        <v>55</v>
      </c>
      <c r="D102" s="54" t="s">
        <v>147</v>
      </c>
      <c r="E102" s="15" t="s">
        <v>29</v>
      </c>
      <c r="F102" s="80">
        <v>3000</v>
      </c>
      <c r="G102" s="17">
        <v>39</v>
      </c>
      <c r="H102" s="7">
        <v>38</v>
      </c>
      <c r="I102" s="7">
        <v>36</v>
      </c>
      <c r="J102" s="18">
        <v>34.5</v>
      </c>
      <c r="K102" s="22">
        <v>9750</v>
      </c>
      <c r="L102" s="8">
        <v>9500</v>
      </c>
      <c r="M102" s="8">
        <v>9000</v>
      </c>
      <c r="N102" s="137">
        <v>8625</v>
      </c>
      <c r="O102" s="245" t="s">
        <v>136</v>
      </c>
      <c r="P102" s="247" t="s">
        <v>130</v>
      </c>
      <c r="Q102" s="136" t="s">
        <v>136</v>
      </c>
      <c r="R102" s="30" t="s">
        <v>115</v>
      </c>
    </row>
    <row r="103" spans="1:18" ht="24">
      <c r="A103" s="47" t="s">
        <v>58</v>
      </c>
      <c r="B103" s="6" t="s">
        <v>56</v>
      </c>
      <c r="C103" s="51" t="s">
        <v>56</v>
      </c>
      <c r="D103" s="15" t="s">
        <v>35</v>
      </c>
      <c r="E103" s="15" t="s">
        <v>28</v>
      </c>
      <c r="F103" s="80">
        <v>1500</v>
      </c>
      <c r="G103" s="17">
        <v>57</v>
      </c>
      <c r="H103" s="7">
        <v>54</v>
      </c>
      <c r="I103" s="7">
        <v>52.5</v>
      </c>
      <c r="J103" s="18">
        <v>49.5</v>
      </c>
      <c r="K103" s="22">
        <v>14250</v>
      </c>
      <c r="L103" s="8">
        <v>13500</v>
      </c>
      <c r="M103" s="8">
        <v>13125</v>
      </c>
      <c r="N103" s="137">
        <v>12375</v>
      </c>
      <c r="O103" s="245" t="s">
        <v>228</v>
      </c>
      <c r="P103" s="247" t="s">
        <v>107</v>
      </c>
      <c r="Q103" s="136" t="s">
        <v>228</v>
      </c>
      <c r="R103" s="30" t="s">
        <v>123</v>
      </c>
    </row>
    <row r="104" spans="1:18" ht="12">
      <c r="A104" s="47" t="s">
        <v>58</v>
      </c>
      <c r="B104" s="6" t="s">
        <v>56</v>
      </c>
      <c r="C104" s="51" t="s">
        <v>56</v>
      </c>
      <c r="D104" s="15" t="s">
        <v>35</v>
      </c>
      <c r="E104" s="15" t="s">
        <v>29</v>
      </c>
      <c r="F104" s="80">
        <v>1500</v>
      </c>
      <c r="G104" s="17">
        <v>64.5</v>
      </c>
      <c r="H104" s="7">
        <v>61.5</v>
      </c>
      <c r="I104" s="7">
        <v>59</v>
      </c>
      <c r="J104" s="18">
        <v>56</v>
      </c>
      <c r="K104" s="22">
        <v>16125</v>
      </c>
      <c r="L104" s="8">
        <v>15375</v>
      </c>
      <c r="M104" s="8">
        <v>14750</v>
      </c>
      <c r="N104" s="137">
        <v>14000</v>
      </c>
      <c r="O104" s="245" t="s">
        <v>136</v>
      </c>
      <c r="P104" s="247" t="s">
        <v>107</v>
      </c>
      <c r="Q104" s="136" t="s">
        <v>136</v>
      </c>
      <c r="R104" s="30" t="s">
        <v>123</v>
      </c>
    </row>
    <row r="105" spans="1:18" ht="12">
      <c r="A105" s="47" t="s">
        <v>58</v>
      </c>
      <c r="B105" s="6" t="s">
        <v>56</v>
      </c>
      <c r="C105" s="51" t="s">
        <v>56</v>
      </c>
      <c r="D105" s="15" t="s">
        <v>35</v>
      </c>
      <c r="E105" s="15">
        <v>-18</v>
      </c>
      <c r="F105" s="80">
        <v>1500</v>
      </c>
      <c r="G105" s="17">
        <v>68</v>
      </c>
      <c r="H105" s="7">
        <v>65</v>
      </c>
      <c r="I105" s="7">
        <v>62</v>
      </c>
      <c r="J105" s="18">
        <v>58.5</v>
      </c>
      <c r="K105" s="22">
        <v>17000</v>
      </c>
      <c r="L105" s="8">
        <v>16250</v>
      </c>
      <c r="M105" s="8">
        <v>15500</v>
      </c>
      <c r="N105" s="137">
        <v>14625</v>
      </c>
      <c r="O105" s="245" t="s">
        <v>136</v>
      </c>
      <c r="P105" s="247" t="s">
        <v>107</v>
      </c>
      <c r="Q105" s="136" t="s">
        <v>136</v>
      </c>
      <c r="R105" s="30" t="s">
        <v>123</v>
      </c>
    </row>
    <row r="106" spans="1:18" ht="24">
      <c r="A106" s="47" t="s">
        <v>58</v>
      </c>
      <c r="B106" s="6" t="s">
        <v>32</v>
      </c>
      <c r="C106" s="51" t="s">
        <v>57</v>
      </c>
      <c r="D106" s="54" t="s">
        <v>147</v>
      </c>
      <c r="E106" s="15" t="s">
        <v>28</v>
      </c>
      <c r="F106" s="80">
        <v>6000</v>
      </c>
      <c r="G106" s="17">
        <v>86.5</v>
      </c>
      <c r="H106" s="7">
        <v>82.5</v>
      </c>
      <c r="I106" s="7">
        <v>79.5</v>
      </c>
      <c r="J106" s="18">
        <v>74.5</v>
      </c>
      <c r="K106" s="22">
        <v>24220</v>
      </c>
      <c r="L106" s="8">
        <v>23100</v>
      </c>
      <c r="M106" s="8">
        <v>22260</v>
      </c>
      <c r="N106" s="137">
        <v>20860</v>
      </c>
      <c r="O106" s="245" t="s">
        <v>228</v>
      </c>
      <c r="P106" s="247" t="s">
        <v>132</v>
      </c>
      <c r="Q106" s="136" t="s">
        <v>228</v>
      </c>
      <c r="R106" s="30" t="s">
        <v>146</v>
      </c>
    </row>
    <row r="107" spans="1:18" ht="12">
      <c r="A107" s="47" t="s">
        <v>58</v>
      </c>
      <c r="B107" s="6" t="s">
        <v>32</v>
      </c>
      <c r="C107" s="51" t="s">
        <v>57</v>
      </c>
      <c r="D107" s="54" t="s">
        <v>147</v>
      </c>
      <c r="E107" s="15" t="s">
        <v>29</v>
      </c>
      <c r="F107" s="80">
        <v>6000</v>
      </c>
      <c r="G107" s="17">
        <v>101</v>
      </c>
      <c r="H107" s="7">
        <v>96</v>
      </c>
      <c r="I107" s="7">
        <v>92</v>
      </c>
      <c r="J107" s="18">
        <v>86.5</v>
      </c>
      <c r="K107" s="22">
        <v>28280</v>
      </c>
      <c r="L107" s="8">
        <v>26880</v>
      </c>
      <c r="M107" s="8">
        <v>25760</v>
      </c>
      <c r="N107" s="137">
        <v>24220</v>
      </c>
      <c r="O107" s="245" t="s">
        <v>136</v>
      </c>
      <c r="P107" s="247" t="s">
        <v>132</v>
      </c>
      <c r="Q107" s="136" t="s">
        <v>136</v>
      </c>
      <c r="R107" s="30" t="s">
        <v>146</v>
      </c>
    </row>
    <row r="108" spans="1:18" ht="12.75" thickBot="1">
      <c r="A108" s="47" t="s">
        <v>58</v>
      </c>
      <c r="B108" s="13" t="s">
        <v>32</v>
      </c>
      <c r="C108" s="52" t="s">
        <v>57</v>
      </c>
      <c r="D108" s="16" t="s">
        <v>147</v>
      </c>
      <c r="E108" s="16">
        <v>-18</v>
      </c>
      <c r="F108" s="82">
        <v>6000</v>
      </c>
      <c r="G108" s="19">
        <v>106</v>
      </c>
      <c r="H108" s="20">
        <v>101</v>
      </c>
      <c r="I108" s="20">
        <v>97</v>
      </c>
      <c r="J108" s="21">
        <v>91</v>
      </c>
      <c r="K108" s="24">
        <v>29680</v>
      </c>
      <c r="L108" s="25">
        <v>28280</v>
      </c>
      <c r="M108" s="25">
        <v>27160</v>
      </c>
      <c r="N108" s="140">
        <v>25480</v>
      </c>
      <c r="O108" s="249" t="s">
        <v>136</v>
      </c>
      <c r="P108" s="251" t="s">
        <v>132</v>
      </c>
      <c r="Q108" s="482" t="s">
        <v>136</v>
      </c>
      <c r="R108" s="126" t="s">
        <v>146</v>
      </c>
    </row>
    <row r="109" spans="1:18" ht="12">
      <c r="A109" s="369" t="s">
        <v>59</v>
      </c>
      <c r="B109" s="370"/>
      <c r="C109" s="370"/>
      <c r="D109" s="370"/>
      <c r="E109" s="370"/>
      <c r="F109" s="370"/>
      <c r="G109" s="371"/>
      <c r="H109" s="371"/>
      <c r="I109" s="371"/>
      <c r="J109" s="371"/>
      <c r="K109" s="371"/>
      <c r="L109" s="371"/>
      <c r="M109" s="371"/>
      <c r="N109" s="371"/>
      <c r="O109" s="371"/>
      <c r="P109" s="371"/>
      <c r="Q109" s="371"/>
      <c r="R109" s="406"/>
    </row>
    <row r="110" spans="1:18" ht="12">
      <c r="A110" s="373"/>
      <c r="B110" s="374"/>
      <c r="C110" s="374"/>
      <c r="D110" s="374"/>
      <c r="E110" s="374"/>
      <c r="F110" s="374"/>
      <c r="G110" s="374"/>
      <c r="H110" s="374"/>
      <c r="I110" s="374"/>
      <c r="J110" s="374"/>
      <c r="K110" s="374"/>
      <c r="L110" s="374"/>
      <c r="M110" s="374"/>
      <c r="N110" s="374"/>
      <c r="O110" s="374"/>
      <c r="P110" s="374"/>
      <c r="Q110" s="374"/>
      <c r="R110" s="375"/>
    </row>
    <row r="111" spans="1:18" ht="12">
      <c r="A111" s="373" t="s">
        <v>158</v>
      </c>
      <c r="B111" s="374"/>
      <c r="C111" s="374"/>
      <c r="D111" s="374"/>
      <c r="E111" s="374"/>
      <c r="F111" s="374"/>
      <c r="G111" s="374"/>
      <c r="H111" s="374"/>
      <c r="I111" s="374"/>
      <c r="J111" s="374"/>
      <c r="K111" s="374"/>
      <c r="L111" s="374"/>
      <c r="M111" s="374"/>
      <c r="N111" s="374"/>
      <c r="O111" s="374"/>
      <c r="P111" s="374"/>
      <c r="Q111" s="374"/>
      <c r="R111" s="375"/>
    </row>
    <row r="112" spans="1:18" ht="15" customHeight="1">
      <c r="A112" s="376" t="s">
        <v>61</v>
      </c>
      <c r="B112" s="377"/>
      <c r="C112" s="377"/>
      <c r="D112" s="377"/>
      <c r="E112" s="377"/>
      <c r="F112" s="377"/>
      <c r="G112" s="377"/>
      <c r="H112" s="377"/>
      <c r="I112" s="377"/>
      <c r="J112" s="377"/>
      <c r="K112" s="377"/>
      <c r="L112" s="377"/>
      <c r="M112" s="377"/>
      <c r="N112" s="377"/>
      <c r="O112" s="377"/>
      <c r="P112" s="377"/>
      <c r="Q112" s="377"/>
      <c r="R112" s="378"/>
    </row>
    <row r="113" spans="1:18" ht="12">
      <c r="A113" s="313" t="s">
        <v>70</v>
      </c>
      <c r="B113" s="314"/>
      <c r="C113" s="314"/>
      <c r="D113" s="314"/>
      <c r="E113" s="314"/>
      <c r="F113" s="314"/>
      <c r="G113" s="314"/>
      <c r="H113" s="314"/>
      <c r="I113" s="314"/>
      <c r="J113" s="314"/>
      <c r="K113" s="314"/>
      <c r="L113" s="314"/>
      <c r="M113" s="314"/>
      <c r="N113" s="314"/>
      <c r="O113" s="314"/>
      <c r="P113" s="314"/>
      <c r="Q113" s="314"/>
      <c r="R113" s="315"/>
    </row>
    <row r="114" spans="1:18" ht="12">
      <c r="A114" s="313" t="s">
        <v>68</v>
      </c>
      <c r="B114" s="314"/>
      <c r="C114" s="314"/>
      <c r="D114" s="314"/>
      <c r="E114" s="314"/>
      <c r="F114" s="314"/>
      <c r="G114" s="314"/>
      <c r="H114" s="314"/>
      <c r="I114" s="314"/>
      <c r="J114" s="314"/>
      <c r="K114" s="314"/>
      <c r="L114" s="314"/>
      <c r="M114" s="314"/>
      <c r="N114" s="314"/>
      <c r="O114" s="314"/>
      <c r="P114" s="314"/>
      <c r="Q114" s="314"/>
      <c r="R114" s="315"/>
    </row>
    <row r="115" spans="1:18" ht="12">
      <c r="A115" s="313" t="s">
        <v>69</v>
      </c>
      <c r="B115" s="314"/>
      <c r="C115" s="314"/>
      <c r="D115" s="314"/>
      <c r="E115" s="314"/>
      <c r="F115" s="314"/>
      <c r="G115" s="314"/>
      <c r="H115" s="314"/>
      <c r="I115" s="314"/>
      <c r="J115" s="314"/>
      <c r="K115" s="314"/>
      <c r="L115" s="314"/>
      <c r="M115" s="314"/>
      <c r="N115" s="314"/>
      <c r="O115" s="314"/>
      <c r="P115" s="314"/>
      <c r="Q115" s="314"/>
      <c r="R115" s="315"/>
    </row>
    <row r="116" spans="1:18" ht="12">
      <c r="A116" s="316" t="s">
        <v>62</v>
      </c>
      <c r="B116" s="317"/>
      <c r="C116" s="318"/>
      <c r="D116" s="318"/>
      <c r="E116" s="318"/>
      <c r="F116" s="318"/>
      <c r="G116" s="318"/>
      <c r="H116" s="318"/>
      <c r="I116" s="318"/>
      <c r="J116" s="318"/>
      <c r="K116" s="318"/>
      <c r="L116" s="318"/>
      <c r="M116" s="318"/>
      <c r="N116" s="318"/>
      <c r="O116" s="318"/>
      <c r="P116" s="318"/>
      <c r="Q116" s="318"/>
      <c r="R116" s="319"/>
    </row>
    <row r="117" spans="1:18" ht="21.75" customHeight="1">
      <c r="A117" s="366" t="s">
        <v>223</v>
      </c>
      <c r="B117" s="367"/>
      <c r="C117" s="367"/>
      <c r="D117" s="367"/>
      <c r="E117" s="367"/>
      <c r="F117" s="367"/>
      <c r="G117" s="367"/>
      <c r="H117" s="367"/>
      <c r="I117" s="367"/>
      <c r="J117" s="367"/>
      <c r="K117" s="367"/>
      <c r="L117" s="367"/>
      <c r="M117" s="367"/>
      <c r="N117" s="367"/>
      <c r="O117" s="367"/>
      <c r="P117" s="367"/>
      <c r="Q117" s="367"/>
      <c r="R117" s="368"/>
    </row>
    <row r="118" spans="1:18" ht="15" customHeight="1">
      <c r="A118" s="366" t="s">
        <v>63</v>
      </c>
      <c r="B118" s="367"/>
      <c r="C118" s="367"/>
      <c r="D118" s="367"/>
      <c r="E118" s="367"/>
      <c r="F118" s="367"/>
      <c r="G118" s="367"/>
      <c r="H118" s="367"/>
      <c r="I118" s="367"/>
      <c r="J118" s="367"/>
      <c r="K118" s="367"/>
      <c r="L118" s="367"/>
      <c r="M118" s="367"/>
      <c r="N118" s="367"/>
      <c r="O118" s="367"/>
      <c r="P118" s="367"/>
      <c r="Q118" s="367"/>
      <c r="R118" s="368"/>
    </row>
    <row r="119" spans="1:18" ht="15" customHeight="1">
      <c r="A119" s="366" t="s">
        <v>73</v>
      </c>
      <c r="B119" s="367"/>
      <c r="C119" s="367"/>
      <c r="D119" s="367"/>
      <c r="E119" s="367"/>
      <c r="F119" s="367"/>
      <c r="G119" s="367"/>
      <c r="H119" s="367"/>
      <c r="I119" s="367"/>
      <c r="J119" s="367"/>
      <c r="K119" s="367"/>
      <c r="L119" s="367"/>
      <c r="M119" s="367"/>
      <c r="N119" s="367"/>
      <c r="O119" s="367"/>
      <c r="P119" s="367"/>
      <c r="Q119" s="367"/>
      <c r="R119" s="368"/>
    </row>
    <row r="120" spans="1:18" ht="15" customHeight="1">
      <c r="A120" s="366" t="s">
        <v>74</v>
      </c>
      <c r="B120" s="367"/>
      <c r="C120" s="367"/>
      <c r="D120" s="367"/>
      <c r="E120" s="367"/>
      <c r="F120" s="367"/>
      <c r="G120" s="367"/>
      <c r="H120" s="367"/>
      <c r="I120" s="367"/>
      <c r="J120" s="367"/>
      <c r="K120" s="367"/>
      <c r="L120" s="367"/>
      <c r="M120" s="367"/>
      <c r="N120" s="367"/>
      <c r="O120" s="367"/>
      <c r="P120" s="367"/>
      <c r="Q120" s="367"/>
      <c r="R120" s="368"/>
    </row>
    <row r="121" spans="1:18" ht="15" customHeight="1">
      <c r="A121" s="366" t="s">
        <v>75</v>
      </c>
      <c r="B121" s="367"/>
      <c r="C121" s="367"/>
      <c r="D121" s="367"/>
      <c r="E121" s="367"/>
      <c r="F121" s="367"/>
      <c r="G121" s="367"/>
      <c r="H121" s="367"/>
      <c r="I121" s="367"/>
      <c r="J121" s="367"/>
      <c r="K121" s="367"/>
      <c r="L121" s="367"/>
      <c r="M121" s="367"/>
      <c r="N121" s="367"/>
      <c r="O121" s="367"/>
      <c r="P121" s="367"/>
      <c r="Q121" s="367"/>
      <c r="R121" s="368"/>
    </row>
    <row r="122" spans="1:26" ht="15" customHeight="1">
      <c r="A122" s="366" t="s">
        <v>149</v>
      </c>
      <c r="B122" s="367"/>
      <c r="C122" s="367"/>
      <c r="D122" s="367"/>
      <c r="E122" s="367"/>
      <c r="F122" s="367"/>
      <c r="G122" s="367"/>
      <c r="H122" s="367"/>
      <c r="I122" s="367"/>
      <c r="J122" s="367"/>
      <c r="K122" s="367"/>
      <c r="L122" s="367"/>
      <c r="M122" s="367"/>
      <c r="N122" s="367"/>
      <c r="O122" s="367"/>
      <c r="P122" s="367"/>
      <c r="Q122" s="367"/>
      <c r="R122" s="320"/>
      <c r="S122" s="164"/>
      <c r="W122" s="165"/>
      <c r="X122" s="165"/>
      <c r="Y122" s="165"/>
      <c r="Z122" s="165"/>
    </row>
    <row r="123" spans="1:18" ht="15" customHeight="1">
      <c r="A123" s="381" t="s">
        <v>76</v>
      </c>
      <c r="B123" s="382"/>
      <c r="C123" s="382"/>
      <c r="D123" s="382"/>
      <c r="E123" s="382"/>
      <c r="F123" s="382"/>
      <c r="G123" s="382"/>
      <c r="H123" s="382"/>
      <c r="I123" s="382"/>
      <c r="J123" s="382"/>
      <c r="K123" s="382"/>
      <c r="L123" s="382"/>
      <c r="M123" s="382"/>
      <c r="N123" s="382"/>
      <c r="O123" s="382"/>
      <c r="P123" s="382"/>
      <c r="Q123" s="382"/>
      <c r="R123" s="383"/>
    </row>
    <row r="124" spans="1:18" ht="15" customHeight="1">
      <c r="A124" s="366" t="s">
        <v>64</v>
      </c>
      <c r="B124" s="367"/>
      <c r="C124" s="367"/>
      <c r="D124" s="367"/>
      <c r="E124" s="367"/>
      <c r="F124" s="367"/>
      <c r="G124" s="367"/>
      <c r="H124" s="367"/>
      <c r="I124" s="367"/>
      <c r="J124" s="367"/>
      <c r="K124" s="367"/>
      <c r="L124" s="367"/>
      <c r="M124" s="367"/>
      <c r="N124" s="367"/>
      <c r="O124" s="367"/>
      <c r="P124" s="367"/>
      <c r="Q124" s="367"/>
      <c r="R124" s="368"/>
    </row>
    <row r="125" spans="1:18" ht="15" customHeight="1">
      <c r="A125" s="366" t="s">
        <v>157</v>
      </c>
      <c r="B125" s="367"/>
      <c r="C125" s="367"/>
      <c r="D125" s="367"/>
      <c r="E125" s="367"/>
      <c r="F125" s="367"/>
      <c r="G125" s="367"/>
      <c r="H125" s="367"/>
      <c r="I125" s="367"/>
      <c r="J125" s="367"/>
      <c r="K125" s="367"/>
      <c r="L125" s="367"/>
      <c r="M125" s="367"/>
      <c r="N125" s="367"/>
      <c r="O125" s="367"/>
      <c r="P125" s="367"/>
      <c r="Q125" s="367"/>
      <c r="R125" s="368"/>
    </row>
    <row r="126" spans="1:18" ht="15" customHeight="1">
      <c r="A126" s="366" t="s">
        <v>77</v>
      </c>
      <c r="B126" s="367"/>
      <c r="C126" s="367"/>
      <c r="D126" s="367"/>
      <c r="E126" s="367"/>
      <c r="F126" s="367"/>
      <c r="G126" s="367"/>
      <c r="H126" s="367"/>
      <c r="I126" s="367"/>
      <c r="J126" s="367"/>
      <c r="K126" s="367"/>
      <c r="L126" s="367"/>
      <c r="M126" s="367"/>
      <c r="N126" s="367"/>
      <c r="O126" s="367"/>
      <c r="P126" s="367"/>
      <c r="Q126" s="367"/>
      <c r="R126" s="368"/>
    </row>
    <row r="127" spans="1:18" ht="15" customHeight="1">
      <c r="A127" s="366" t="s">
        <v>159</v>
      </c>
      <c r="B127" s="367"/>
      <c r="C127" s="367"/>
      <c r="D127" s="367"/>
      <c r="E127" s="367"/>
      <c r="F127" s="367"/>
      <c r="G127" s="367"/>
      <c r="H127" s="367"/>
      <c r="I127" s="367"/>
      <c r="J127" s="367"/>
      <c r="K127" s="367"/>
      <c r="L127" s="367"/>
      <c r="M127" s="367"/>
      <c r="N127" s="367"/>
      <c r="O127" s="367"/>
      <c r="P127" s="367"/>
      <c r="Q127" s="367"/>
      <c r="R127" s="368"/>
    </row>
    <row r="128" spans="1:18" ht="15" customHeight="1">
      <c r="A128" s="366" t="s">
        <v>65</v>
      </c>
      <c r="B128" s="367"/>
      <c r="C128" s="367"/>
      <c r="D128" s="367"/>
      <c r="E128" s="367"/>
      <c r="F128" s="367"/>
      <c r="G128" s="367"/>
      <c r="H128" s="367"/>
      <c r="I128" s="367"/>
      <c r="J128" s="367"/>
      <c r="K128" s="367"/>
      <c r="L128" s="367"/>
      <c r="M128" s="367"/>
      <c r="N128" s="367"/>
      <c r="O128" s="367"/>
      <c r="P128" s="367"/>
      <c r="Q128" s="367"/>
      <c r="R128" s="368"/>
    </row>
    <row r="129" spans="1:18" ht="22.5" customHeight="1">
      <c r="A129" s="366" t="s">
        <v>71</v>
      </c>
      <c r="B129" s="367"/>
      <c r="C129" s="367"/>
      <c r="D129" s="367"/>
      <c r="E129" s="367"/>
      <c r="F129" s="367"/>
      <c r="G129" s="367"/>
      <c r="H129" s="367"/>
      <c r="I129" s="367"/>
      <c r="J129" s="367"/>
      <c r="K129" s="367"/>
      <c r="L129" s="367"/>
      <c r="M129" s="367"/>
      <c r="N129" s="367"/>
      <c r="O129" s="367"/>
      <c r="P129" s="367"/>
      <c r="Q129" s="367"/>
      <c r="R129" s="368"/>
    </row>
    <row r="130" spans="1:18" ht="15" customHeight="1">
      <c r="A130" s="366" t="s">
        <v>66</v>
      </c>
      <c r="B130" s="367"/>
      <c r="C130" s="367"/>
      <c r="D130" s="367"/>
      <c r="E130" s="367"/>
      <c r="F130" s="367"/>
      <c r="G130" s="367"/>
      <c r="H130" s="367"/>
      <c r="I130" s="367"/>
      <c r="J130" s="367"/>
      <c r="K130" s="367"/>
      <c r="L130" s="367"/>
      <c r="M130" s="367"/>
      <c r="N130" s="367"/>
      <c r="O130" s="367"/>
      <c r="P130" s="367"/>
      <c r="Q130" s="367"/>
      <c r="R130" s="368"/>
    </row>
    <row r="131" spans="1:18" ht="15" customHeight="1">
      <c r="A131" s="366" t="s">
        <v>152</v>
      </c>
      <c r="B131" s="367"/>
      <c r="C131" s="367"/>
      <c r="D131" s="367"/>
      <c r="E131" s="367"/>
      <c r="F131" s="367"/>
      <c r="G131" s="367"/>
      <c r="H131" s="367"/>
      <c r="I131" s="367"/>
      <c r="J131" s="367"/>
      <c r="K131" s="367"/>
      <c r="L131" s="367"/>
      <c r="M131" s="367"/>
      <c r="N131" s="367"/>
      <c r="O131" s="367"/>
      <c r="P131" s="367"/>
      <c r="Q131" s="367"/>
      <c r="R131" s="368"/>
    </row>
    <row r="132" spans="1:18" ht="15" customHeight="1">
      <c r="A132" s="366" t="s">
        <v>67</v>
      </c>
      <c r="B132" s="367"/>
      <c r="C132" s="367"/>
      <c r="D132" s="367"/>
      <c r="E132" s="367"/>
      <c r="F132" s="367"/>
      <c r="G132" s="367"/>
      <c r="H132" s="367"/>
      <c r="I132" s="367"/>
      <c r="J132" s="367"/>
      <c r="K132" s="367"/>
      <c r="L132" s="367"/>
      <c r="M132" s="367"/>
      <c r="N132" s="367"/>
      <c r="O132" s="367"/>
      <c r="P132" s="367"/>
      <c r="Q132" s="367"/>
      <c r="R132" s="368"/>
    </row>
    <row r="133" spans="1:18" ht="15.75" customHeight="1">
      <c r="A133" s="366" t="s">
        <v>72</v>
      </c>
      <c r="B133" s="367"/>
      <c r="C133" s="367"/>
      <c r="D133" s="367"/>
      <c r="E133" s="367"/>
      <c r="F133" s="367"/>
      <c r="G133" s="367"/>
      <c r="H133" s="367"/>
      <c r="I133" s="367"/>
      <c r="J133" s="367"/>
      <c r="K133" s="367"/>
      <c r="L133" s="367"/>
      <c r="M133" s="367"/>
      <c r="N133" s="367"/>
      <c r="O133" s="367"/>
      <c r="P133" s="367"/>
      <c r="Q133" s="367"/>
      <c r="R133" s="368"/>
    </row>
    <row r="134" spans="1:18" ht="15.75" customHeight="1" thickBot="1">
      <c r="A134" s="44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379" t="s">
        <v>225</v>
      </c>
      <c r="Q134" s="379"/>
      <c r="R134" s="380"/>
    </row>
  </sheetData>
  <sheetProtection/>
  <autoFilter ref="A6:R134"/>
  <mergeCells count="37">
    <mergeCell ref="Q1:R1"/>
    <mergeCell ref="Q2:R2"/>
    <mergeCell ref="Q3:R3"/>
    <mergeCell ref="Q4:R4"/>
    <mergeCell ref="A5:A6"/>
    <mergeCell ref="B5:B6"/>
    <mergeCell ref="C5:C6"/>
    <mergeCell ref="D5:D6"/>
    <mergeCell ref="E5:E6"/>
    <mergeCell ref="D1:P4"/>
    <mergeCell ref="A120:R120"/>
    <mergeCell ref="F5:F6"/>
    <mergeCell ref="G5:J5"/>
    <mergeCell ref="K5:N5"/>
    <mergeCell ref="O5:P5"/>
    <mergeCell ref="Q5:R5"/>
    <mergeCell ref="A109:R109"/>
    <mergeCell ref="A124:R124"/>
    <mergeCell ref="A125:R125"/>
    <mergeCell ref="A126:R126"/>
    <mergeCell ref="A127:R127"/>
    <mergeCell ref="A122:Q122"/>
    <mergeCell ref="A110:R110"/>
    <mergeCell ref="A112:R112"/>
    <mergeCell ref="A117:R117"/>
    <mergeCell ref="A118:R118"/>
    <mergeCell ref="A119:R119"/>
    <mergeCell ref="A121:R121"/>
    <mergeCell ref="A123:R123"/>
    <mergeCell ref="A111:R111"/>
    <mergeCell ref="P134:R134"/>
    <mergeCell ref="A128:R128"/>
    <mergeCell ref="A129:R129"/>
    <mergeCell ref="A130:R130"/>
    <mergeCell ref="A131:R131"/>
    <mergeCell ref="A132:R132"/>
    <mergeCell ref="A133:R133"/>
  </mergeCells>
  <hyperlinks>
    <hyperlink ref="Q3" r:id="rId1" display="www.tk-road.ru"/>
    <hyperlink ref="Q4" r:id="rId2" display="info@tk-road.ru"/>
  </hyperlinks>
  <printOptions/>
  <pageMargins left="0.7" right="0.7" top="0.75" bottom="0.75" header="0.3" footer="0.3"/>
  <pageSetup horizontalDpi="600" verticalDpi="600" orientation="portrait" paperSize="9" r:id="rId4"/>
  <ignoredErrors>
    <ignoredError sqref="P98:P105 P8:P29 P31:P70 P75:P96" numberStoredAsText="1"/>
    <ignoredError sqref="R98:R105 R7:R29 R31:R70 R74:R96" twoDigitTextYear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Z124"/>
  <sheetViews>
    <sheetView zoomScale="90" zoomScaleNormal="90" zoomScalePageLayoutView="0" workbookViewId="0" topLeftCell="A1">
      <selection activeCell="D31" sqref="D31"/>
    </sheetView>
  </sheetViews>
  <sheetFormatPr defaultColWidth="9.140625" defaultRowHeight="15"/>
  <cols>
    <col min="1" max="1" width="12.421875" style="5" customWidth="1"/>
    <col min="2" max="2" width="14.57421875" style="5" bestFit="1" customWidth="1"/>
    <col min="3" max="3" width="22.00390625" style="5" customWidth="1"/>
    <col min="4" max="4" width="16.140625" style="5" bestFit="1" customWidth="1"/>
    <col min="5" max="14" width="9.140625" style="5" customWidth="1"/>
    <col min="15" max="15" width="13.00390625" style="5" customWidth="1"/>
    <col min="16" max="16" width="11.8515625" style="5" bestFit="1" customWidth="1"/>
    <col min="17" max="17" width="12.00390625" style="5" bestFit="1" customWidth="1"/>
    <col min="18" max="18" width="11.8515625" style="5" bestFit="1" customWidth="1"/>
    <col min="19" max="16384" width="9.140625" style="5" customWidth="1"/>
  </cols>
  <sheetData>
    <row r="1" spans="1:18" ht="12" customHeight="1">
      <c r="A1" s="1"/>
      <c r="B1" s="2"/>
      <c r="C1" s="2"/>
      <c r="D1" s="363" t="s">
        <v>148</v>
      </c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87" t="s">
        <v>1</v>
      </c>
      <c r="R1" s="388"/>
    </row>
    <row r="2" spans="1:18" ht="12" customHeight="1">
      <c r="A2" s="3"/>
      <c r="B2" s="4"/>
      <c r="C2" s="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89" t="s">
        <v>2</v>
      </c>
      <c r="R2" s="390"/>
    </row>
    <row r="3" spans="1:18" ht="12" customHeight="1">
      <c r="A3" s="3"/>
      <c r="B3" s="4"/>
      <c r="C3" s="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91" t="s">
        <v>3</v>
      </c>
      <c r="R3" s="392"/>
    </row>
    <row r="4" spans="1:18" ht="18.75" customHeight="1" thickBot="1">
      <c r="A4" s="3"/>
      <c r="B4" s="4"/>
      <c r="C4" s="4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91" t="s">
        <v>4</v>
      </c>
      <c r="R4" s="392"/>
    </row>
    <row r="5" spans="1:18" ht="52.5" customHeight="1" thickBot="1">
      <c r="A5" s="393" t="s">
        <v>5</v>
      </c>
      <c r="B5" s="395" t="s">
        <v>6</v>
      </c>
      <c r="C5" s="397" t="s">
        <v>7</v>
      </c>
      <c r="D5" s="399" t="s">
        <v>8</v>
      </c>
      <c r="E5" s="401" t="s">
        <v>9</v>
      </c>
      <c r="F5" s="403" t="s">
        <v>10</v>
      </c>
      <c r="G5" s="384" t="s">
        <v>11</v>
      </c>
      <c r="H5" s="385"/>
      <c r="I5" s="385"/>
      <c r="J5" s="386"/>
      <c r="K5" s="384" t="s">
        <v>12</v>
      </c>
      <c r="L5" s="385"/>
      <c r="M5" s="385"/>
      <c r="N5" s="386"/>
      <c r="O5" s="384" t="s">
        <v>89</v>
      </c>
      <c r="P5" s="386"/>
      <c r="Q5" s="384" t="s">
        <v>90</v>
      </c>
      <c r="R5" s="386"/>
    </row>
    <row r="6" spans="1:18" ht="24.75" thickBot="1">
      <c r="A6" s="394"/>
      <c r="B6" s="396"/>
      <c r="C6" s="398"/>
      <c r="D6" s="407"/>
      <c r="E6" s="402"/>
      <c r="F6" s="404"/>
      <c r="G6" s="63" t="s">
        <v>14</v>
      </c>
      <c r="H6" s="64" t="s">
        <v>15</v>
      </c>
      <c r="I6" s="64" t="s">
        <v>16</v>
      </c>
      <c r="J6" s="65" t="s">
        <v>17</v>
      </c>
      <c r="K6" s="66" t="s">
        <v>18</v>
      </c>
      <c r="L6" s="34" t="s">
        <v>19</v>
      </c>
      <c r="M6" s="34" t="s">
        <v>20</v>
      </c>
      <c r="N6" s="35" t="s">
        <v>21</v>
      </c>
      <c r="O6" s="75" t="s">
        <v>22</v>
      </c>
      <c r="P6" s="76" t="s">
        <v>23</v>
      </c>
      <c r="Q6" s="75" t="s">
        <v>22</v>
      </c>
      <c r="R6" s="76" t="s">
        <v>23</v>
      </c>
    </row>
    <row r="7" spans="1:18" ht="12">
      <c r="A7" s="47" t="s">
        <v>37</v>
      </c>
      <c r="B7" s="47" t="s">
        <v>38</v>
      </c>
      <c r="C7" s="48" t="s">
        <v>79</v>
      </c>
      <c r="D7" s="53" t="s">
        <v>147</v>
      </c>
      <c r="E7" s="57" t="s">
        <v>28</v>
      </c>
      <c r="F7" s="90">
        <v>3000</v>
      </c>
      <c r="G7" s="67">
        <v>25.5</v>
      </c>
      <c r="H7" s="68">
        <v>24</v>
      </c>
      <c r="I7" s="68">
        <v>23.5</v>
      </c>
      <c r="J7" s="74">
        <v>22</v>
      </c>
      <c r="K7" s="72">
        <v>6375</v>
      </c>
      <c r="L7" s="69">
        <v>6000</v>
      </c>
      <c r="M7" s="69">
        <v>5875</v>
      </c>
      <c r="N7" s="138">
        <v>5500</v>
      </c>
      <c r="O7" s="141" t="s">
        <v>126</v>
      </c>
      <c r="P7" s="134" t="s">
        <v>96</v>
      </c>
      <c r="Q7" s="141" t="s">
        <v>126</v>
      </c>
      <c r="R7" s="134" t="s">
        <v>111</v>
      </c>
    </row>
    <row r="8" spans="1:18" ht="12">
      <c r="A8" s="47" t="s">
        <v>37</v>
      </c>
      <c r="B8" s="46" t="s">
        <v>38</v>
      </c>
      <c r="C8" s="49" t="s">
        <v>79</v>
      </c>
      <c r="D8" s="54" t="s">
        <v>147</v>
      </c>
      <c r="E8" s="58" t="s">
        <v>29</v>
      </c>
      <c r="F8" s="80">
        <v>3000</v>
      </c>
      <c r="G8" s="17">
        <v>29</v>
      </c>
      <c r="H8" s="7">
        <v>28</v>
      </c>
      <c r="I8" s="7">
        <v>26.5</v>
      </c>
      <c r="J8" s="18">
        <v>25</v>
      </c>
      <c r="K8" s="73">
        <v>7250</v>
      </c>
      <c r="L8" s="8">
        <v>7000</v>
      </c>
      <c r="M8" s="8">
        <v>6625</v>
      </c>
      <c r="N8" s="137">
        <v>6250</v>
      </c>
      <c r="O8" s="142" t="s">
        <v>126</v>
      </c>
      <c r="P8" s="135" t="s">
        <v>96</v>
      </c>
      <c r="Q8" s="142" t="s">
        <v>126</v>
      </c>
      <c r="R8" s="135" t="s">
        <v>111</v>
      </c>
    </row>
    <row r="9" spans="1:18" ht="12">
      <c r="A9" s="47" t="s">
        <v>37</v>
      </c>
      <c r="B9" s="46" t="s">
        <v>38</v>
      </c>
      <c r="C9" s="49" t="s">
        <v>79</v>
      </c>
      <c r="D9" s="54" t="s">
        <v>147</v>
      </c>
      <c r="E9" s="58">
        <v>-18</v>
      </c>
      <c r="F9" s="80">
        <v>3000</v>
      </c>
      <c r="G9" s="17">
        <v>30</v>
      </c>
      <c r="H9" s="7">
        <v>29</v>
      </c>
      <c r="I9" s="7">
        <v>28</v>
      </c>
      <c r="J9" s="18">
        <v>26</v>
      </c>
      <c r="K9" s="73">
        <v>7500</v>
      </c>
      <c r="L9" s="8">
        <v>7250</v>
      </c>
      <c r="M9" s="8">
        <v>7000</v>
      </c>
      <c r="N9" s="137">
        <v>6500</v>
      </c>
      <c r="O9" s="142" t="s">
        <v>126</v>
      </c>
      <c r="P9" s="135" t="s">
        <v>96</v>
      </c>
      <c r="Q9" s="142" t="s">
        <v>126</v>
      </c>
      <c r="R9" s="135" t="s">
        <v>111</v>
      </c>
    </row>
    <row r="10" spans="1:18" ht="12">
      <c r="A10" s="47" t="s">
        <v>37</v>
      </c>
      <c r="B10" s="9" t="s">
        <v>25</v>
      </c>
      <c r="C10" s="50" t="s">
        <v>26</v>
      </c>
      <c r="D10" s="54" t="s">
        <v>147</v>
      </c>
      <c r="E10" s="57" t="s">
        <v>28</v>
      </c>
      <c r="F10" s="91">
        <v>3000</v>
      </c>
      <c r="G10" s="94">
        <v>46</v>
      </c>
      <c r="H10" s="83">
        <v>44</v>
      </c>
      <c r="I10" s="83">
        <v>42</v>
      </c>
      <c r="J10" s="95">
        <v>39</v>
      </c>
      <c r="K10" s="92">
        <v>11500</v>
      </c>
      <c r="L10" s="84">
        <v>11000</v>
      </c>
      <c r="M10" s="84">
        <v>10500</v>
      </c>
      <c r="N10" s="145">
        <v>9750</v>
      </c>
      <c r="O10" s="142" t="s">
        <v>126</v>
      </c>
      <c r="P10" s="30" t="s">
        <v>106</v>
      </c>
      <c r="Q10" s="142" t="s">
        <v>126</v>
      </c>
      <c r="R10" s="30" t="s">
        <v>120</v>
      </c>
    </row>
    <row r="11" spans="1:18" ht="12">
      <c r="A11" s="47" t="s">
        <v>37</v>
      </c>
      <c r="B11" s="6" t="s">
        <v>25</v>
      </c>
      <c r="C11" s="51" t="s">
        <v>26</v>
      </c>
      <c r="D11" s="54" t="s">
        <v>147</v>
      </c>
      <c r="E11" s="58" t="s">
        <v>29</v>
      </c>
      <c r="F11" s="91">
        <v>3000</v>
      </c>
      <c r="G11" s="94">
        <v>55</v>
      </c>
      <c r="H11" s="83">
        <v>53</v>
      </c>
      <c r="I11" s="83">
        <v>50</v>
      </c>
      <c r="J11" s="95">
        <v>47</v>
      </c>
      <c r="K11" s="92">
        <v>13750</v>
      </c>
      <c r="L11" s="84">
        <v>13250</v>
      </c>
      <c r="M11" s="84">
        <v>12500</v>
      </c>
      <c r="N11" s="145">
        <v>11750</v>
      </c>
      <c r="O11" s="142" t="s">
        <v>126</v>
      </c>
      <c r="P11" s="30" t="s">
        <v>106</v>
      </c>
      <c r="Q11" s="142" t="s">
        <v>126</v>
      </c>
      <c r="R11" s="30" t="s">
        <v>120</v>
      </c>
    </row>
    <row r="12" spans="1:18" ht="12">
      <c r="A12" s="47" t="s">
        <v>37</v>
      </c>
      <c r="B12" s="6" t="s">
        <v>25</v>
      </c>
      <c r="C12" s="51" t="s">
        <v>26</v>
      </c>
      <c r="D12" s="54" t="s">
        <v>147</v>
      </c>
      <c r="E12" s="58">
        <v>-18</v>
      </c>
      <c r="F12" s="80">
        <v>3000</v>
      </c>
      <c r="G12" s="94">
        <v>57</v>
      </c>
      <c r="H12" s="83">
        <v>55</v>
      </c>
      <c r="I12" s="83">
        <v>53</v>
      </c>
      <c r="J12" s="95">
        <v>50</v>
      </c>
      <c r="K12" s="92">
        <v>14250</v>
      </c>
      <c r="L12" s="84">
        <v>13750</v>
      </c>
      <c r="M12" s="84">
        <v>13250</v>
      </c>
      <c r="N12" s="145">
        <v>12500</v>
      </c>
      <c r="O12" s="142" t="s">
        <v>126</v>
      </c>
      <c r="P12" s="30" t="s">
        <v>106</v>
      </c>
      <c r="Q12" s="142" t="s">
        <v>126</v>
      </c>
      <c r="R12" s="30" t="s">
        <v>120</v>
      </c>
    </row>
    <row r="13" spans="1:18" ht="12">
      <c r="A13" s="47" t="s">
        <v>37</v>
      </c>
      <c r="B13" s="51" t="s">
        <v>31</v>
      </c>
      <c r="C13" s="51" t="s">
        <v>31</v>
      </c>
      <c r="D13" s="15" t="s">
        <v>35</v>
      </c>
      <c r="E13" s="58" t="s">
        <v>28</v>
      </c>
      <c r="F13" s="91">
        <v>3000</v>
      </c>
      <c r="G13" s="94">
        <v>19.5</v>
      </c>
      <c r="H13" s="83">
        <v>18</v>
      </c>
      <c r="I13" s="83">
        <v>17.5</v>
      </c>
      <c r="J13" s="95">
        <v>16.5</v>
      </c>
      <c r="K13" s="92">
        <v>4875</v>
      </c>
      <c r="L13" s="84">
        <v>4500</v>
      </c>
      <c r="M13" s="84">
        <v>4375</v>
      </c>
      <c r="N13" s="145">
        <v>4125</v>
      </c>
      <c r="O13" s="142" t="s">
        <v>126</v>
      </c>
      <c r="P13" s="30" t="s">
        <v>100</v>
      </c>
      <c r="Q13" s="142" t="s">
        <v>126</v>
      </c>
      <c r="R13" s="30" t="s">
        <v>109</v>
      </c>
    </row>
    <row r="14" spans="1:18" ht="12">
      <c r="A14" s="47" t="s">
        <v>37</v>
      </c>
      <c r="B14" s="51" t="s">
        <v>31</v>
      </c>
      <c r="C14" s="51" t="s">
        <v>31</v>
      </c>
      <c r="D14" s="15" t="s">
        <v>35</v>
      </c>
      <c r="E14" s="58" t="s">
        <v>29</v>
      </c>
      <c r="F14" s="91">
        <v>3000</v>
      </c>
      <c r="G14" s="94">
        <v>22</v>
      </c>
      <c r="H14" s="83">
        <v>20.5</v>
      </c>
      <c r="I14" s="83">
        <v>20</v>
      </c>
      <c r="J14" s="95">
        <v>19</v>
      </c>
      <c r="K14" s="92">
        <v>5500</v>
      </c>
      <c r="L14" s="84">
        <v>5125</v>
      </c>
      <c r="M14" s="84">
        <v>5000</v>
      </c>
      <c r="N14" s="145">
        <v>4750</v>
      </c>
      <c r="O14" s="142" t="s">
        <v>126</v>
      </c>
      <c r="P14" s="30" t="s">
        <v>100</v>
      </c>
      <c r="Q14" s="142" t="s">
        <v>126</v>
      </c>
      <c r="R14" s="30" t="s">
        <v>109</v>
      </c>
    </row>
    <row r="15" spans="1:18" ht="12">
      <c r="A15" s="47" t="s">
        <v>37</v>
      </c>
      <c r="B15" s="51" t="s">
        <v>31</v>
      </c>
      <c r="C15" s="51" t="s">
        <v>31</v>
      </c>
      <c r="D15" s="15" t="s">
        <v>35</v>
      </c>
      <c r="E15" s="58">
        <v>-18</v>
      </c>
      <c r="F15" s="80">
        <v>3000</v>
      </c>
      <c r="G15" s="94">
        <v>23</v>
      </c>
      <c r="H15" s="83">
        <v>22</v>
      </c>
      <c r="I15" s="83">
        <v>21</v>
      </c>
      <c r="J15" s="95">
        <v>19.5</v>
      </c>
      <c r="K15" s="92">
        <v>5750</v>
      </c>
      <c r="L15" s="84">
        <v>5500</v>
      </c>
      <c r="M15" s="84">
        <v>5250</v>
      </c>
      <c r="N15" s="145">
        <v>4875</v>
      </c>
      <c r="O15" s="142" t="s">
        <v>126</v>
      </c>
      <c r="P15" s="30" t="s">
        <v>100</v>
      </c>
      <c r="Q15" s="142" t="s">
        <v>126</v>
      </c>
      <c r="R15" s="30" t="s">
        <v>109</v>
      </c>
    </row>
    <row r="16" spans="1:18" ht="12">
      <c r="A16" s="47" t="s">
        <v>37</v>
      </c>
      <c r="B16" s="51" t="s">
        <v>31</v>
      </c>
      <c r="C16" s="51" t="s">
        <v>78</v>
      </c>
      <c r="D16" s="54" t="s">
        <v>147</v>
      </c>
      <c r="E16" s="58" t="s">
        <v>28</v>
      </c>
      <c r="F16" s="91">
        <v>3000</v>
      </c>
      <c r="G16" s="94">
        <v>19.5</v>
      </c>
      <c r="H16" s="83">
        <v>18</v>
      </c>
      <c r="I16" s="83">
        <v>17.5</v>
      </c>
      <c r="J16" s="95">
        <v>16.5</v>
      </c>
      <c r="K16" s="92">
        <v>4875</v>
      </c>
      <c r="L16" s="84">
        <v>4500</v>
      </c>
      <c r="M16" s="84">
        <v>4375</v>
      </c>
      <c r="N16" s="145">
        <v>4125</v>
      </c>
      <c r="O16" s="142" t="s">
        <v>126</v>
      </c>
      <c r="P16" s="30" t="s">
        <v>100</v>
      </c>
      <c r="Q16" s="142" t="s">
        <v>126</v>
      </c>
      <c r="R16" s="30" t="s">
        <v>109</v>
      </c>
    </row>
    <row r="17" spans="1:18" ht="12">
      <c r="A17" s="47" t="s">
        <v>37</v>
      </c>
      <c r="B17" s="51" t="s">
        <v>31</v>
      </c>
      <c r="C17" s="51" t="s">
        <v>78</v>
      </c>
      <c r="D17" s="54" t="s">
        <v>147</v>
      </c>
      <c r="E17" s="58" t="s">
        <v>29</v>
      </c>
      <c r="F17" s="91">
        <v>3000</v>
      </c>
      <c r="G17" s="94">
        <v>22</v>
      </c>
      <c r="H17" s="83">
        <v>20.5</v>
      </c>
      <c r="I17" s="83">
        <v>20</v>
      </c>
      <c r="J17" s="95">
        <v>19</v>
      </c>
      <c r="K17" s="92">
        <v>5500</v>
      </c>
      <c r="L17" s="84">
        <v>5125</v>
      </c>
      <c r="M17" s="84">
        <v>5000</v>
      </c>
      <c r="N17" s="145">
        <v>4750</v>
      </c>
      <c r="O17" s="142" t="s">
        <v>126</v>
      </c>
      <c r="P17" s="30" t="s">
        <v>100</v>
      </c>
      <c r="Q17" s="142" t="s">
        <v>126</v>
      </c>
      <c r="R17" s="30" t="s">
        <v>109</v>
      </c>
    </row>
    <row r="18" spans="1:18" ht="12">
      <c r="A18" s="47" t="s">
        <v>37</v>
      </c>
      <c r="B18" s="51" t="s">
        <v>31</v>
      </c>
      <c r="C18" s="51" t="s">
        <v>78</v>
      </c>
      <c r="D18" s="54" t="s">
        <v>147</v>
      </c>
      <c r="E18" s="58">
        <v>-18</v>
      </c>
      <c r="F18" s="80">
        <v>3000</v>
      </c>
      <c r="G18" s="94">
        <v>23</v>
      </c>
      <c r="H18" s="83">
        <v>22</v>
      </c>
      <c r="I18" s="83">
        <v>21</v>
      </c>
      <c r="J18" s="95">
        <v>19.5</v>
      </c>
      <c r="K18" s="92">
        <v>5750</v>
      </c>
      <c r="L18" s="84">
        <v>5500</v>
      </c>
      <c r="M18" s="84">
        <v>5250</v>
      </c>
      <c r="N18" s="145">
        <v>4875</v>
      </c>
      <c r="O18" s="142" t="s">
        <v>126</v>
      </c>
      <c r="P18" s="30" t="s">
        <v>100</v>
      </c>
      <c r="Q18" s="142" t="s">
        <v>126</v>
      </c>
      <c r="R18" s="30" t="s">
        <v>109</v>
      </c>
    </row>
    <row r="19" spans="1:18" ht="12">
      <c r="A19" s="47" t="s">
        <v>37</v>
      </c>
      <c r="B19" s="6" t="s">
        <v>32</v>
      </c>
      <c r="C19" s="51" t="s">
        <v>33</v>
      </c>
      <c r="D19" s="54" t="s">
        <v>147</v>
      </c>
      <c r="E19" s="58" t="s">
        <v>28</v>
      </c>
      <c r="F19" s="91">
        <v>6000</v>
      </c>
      <c r="G19" s="94">
        <v>56.5</v>
      </c>
      <c r="H19" s="83">
        <v>53.5</v>
      </c>
      <c r="I19" s="83">
        <v>51</v>
      </c>
      <c r="J19" s="95">
        <v>48</v>
      </c>
      <c r="K19" s="92">
        <v>14125</v>
      </c>
      <c r="L19" s="84">
        <v>13375</v>
      </c>
      <c r="M19" s="84">
        <v>12750</v>
      </c>
      <c r="N19" s="145">
        <v>12000</v>
      </c>
      <c r="O19" s="142" t="s">
        <v>126</v>
      </c>
      <c r="P19" s="30" t="s">
        <v>104</v>
      </c>
      <c r="Q19" s="142" t="s">
        <v>126</v>
      </c>
      <c r="R19" s="30" t="s">
        <v>119</v>
      </c>
    </row>
    <row r="20" spans="1:18" ht="12">
      <c r="A20" s="47" t="s">
        <v>37</v>
      </c>
      <c r="B20" s="6" t="s">
        <v>32</v>
      </c>
      <c r="C20" s="51" t="s">
        <v>33</v>
      </c>
      <c r="D20" s="54" t="s">
        <v>147</v>
      </c>
      <c r="E20" s="58" t="s">
        <v>29</v>
      </c>
      <c r="F20" s="91">
        <v>6000</v>
      </c>
      <c r="G20" s="94">
        <v>69</v>
      </c>
      <c r="H20" s="83">
        <v>65.5</v>
      </c>
      <c r="I20" s="83">
        <v>62.5</v>
      </c>
      <c r="J20" s="95">
        <v>58.5</v>
      </c>
      <c r="K20" s="92">
        <v>17250</v>
      </c>
      <c r="L20" s="84">
        <v>16375</v>
      </c>
      <c r="M20" s="84">
        <v>15625</v>
      </c>
      <c r="N20" s="145">
        <v>14625</v>
      </c>
      <c r="O20" s="142" t="s">
        <v>126</v>
      </c>
      <c r="P20" s="30" t="s">
        <v>104</v>
      </c>
      <c r="Q20" s="142" t="s">
        <v>126</v>
      </c>
      <c r="R20" s="30" t="s">
        <v>119</v>
      </c>
    </row>
    <row r="21" spans="1:18" ht="12">
      <c r="A21" s="47" t="s">
        <v>37</v>
      </c>
      <c r="B21" s="6" t="s">
        <v>34</v>
      </c>
      <c r="C21" s="51" t="s">
        <v>34</v>
      </c>
      <c r="D21" s="15" t="s">
        <v>35</v>
      </c>
      <c r="E21" s="58" t="s">
        <v>28</v>
      </c>
      <c r="F21" s="91">
        <v>1500</v>
      </c>
      <c r="G21" s="94">
        <v>38</v>
      </c>
      <c r="H21" s="83">
        <v>36</v>
      </c>
      <c r="I21" s="83">
        <v>34.5</v>
      </c>
      <c r="J21" s="95">
        <v>32</v>
      </c>
      <c r="K21" s="92">
        <v>9500</v>
      </c>
      <c r="L21" s="84">
        <v>9000</v>
      </c>
      <c r="M21" s="84">
        <v>8625</v>
      </c>
      <c r="N21" s="145">
        <v>8000</v>
      </c>
      <c r="O21" s="142" t="s">
        <v>126</v>
      </c>
      <c r="P21" s="30" t="s">
        <v>105</v>
      </c>
      <c r="Q21" s="142" t="s">
        <v>126</v>
      </c>
      <c r="R21" s="30" t="s">
        <v>117</v>
      </c>
    </row>
    <row r="22" spans="1:18" ht="12">
      <c r="A22" s="47" t="s">
        <v>37</v>
      </c>
      <c r="B22" s="6" t="s">
        <v>34</v>
      </c>
      <c r="C22" s="51" t="s">
        <v>34</v>
      </c>
      <c r="D22" s="15" t="s">
        <v>35</v>
      </c>
      <c r="E22" s="58" t="s">
        <v>29</v>
      </c>
      <c r="F22" s="91">
        <v>1500</v>
      </c>
      <c r="G22" s="94">
        <v>43.5</v>
      </c>
      <c r="H22" s="83">
        <v>41</v>
      </c>
      <c r="I22" s="83">
        <v>40</v>
      </c>
      <c r="J22" s="95">
        <v>37</v>
      </c>
      <c r="K22" s="92">
        <v>10875</v>
      </c>
      <c r="L22" s="84">
        <v>10250</v>
      </c>
      <c r="M22" s="84">
        <v>10000</v>
      </c>
      <c r="N22" s="145">
        <v>9250</v>
      </c>
      <c r="O22" s="142" t="s">
        <v>126</v>
      </c>
      <c r="P22" s="30" t="s">
        <v>105</v>
      </c>
      <c r="Q22" s="142" t="s">
        <v>126</v>
      </c>
      <c r="R22" s="30" t="s">
        <v>117</v>
      </c>
    </row>
    <row r="23" spans="1:18" ht="12">
      <c r="A23" s="47" t="s">
        <v>37</v>
      </c>
      <c r="B23" s="6" t="s">
        <v>34</v>
      </c>
      <c r="C23" s="51" t="s">
        <v>34</v>
      </c>
      <c r="D23" s="15" t="s">
        <v>35</v>
      </c>
      <c r="E23" s="58">
        <v>-18</v>
      </c>
      <c r="F23" s="80">
        <v>1500</v>
      </c>
      <c r="G23" s="94">
        <v>46</v>
      </c>
      <c r="H23" s="83">
        <v>43.5</v>
      </c>
      <c r="I23" s="83">
        <v>41.5</v>
      </c>
      <c r="J23" s="95">
        <v>38.5</v>
      </c>
      <c r="K23" s="92">
        <v>11500</v>
      </c>
      <c r="L23" s="84">
        <v>10875</v>
      </c>
      <c r="M23" s="84">
        <v>10375</v>
      </c>
      <c r="N23" s="145">
        <v>9625</v>
      </c>
      <c r="O23" s="142" t="s">
        <v>126</v>
      </c>
      <c r="P23" s="30" t="s">
        <v>105</v>
      </c>
      <c r="Q23" s="142" t="s">
        <v>126</v>
      </c>
      <c r="R23" s="30" t="s">
        <v>117</v>
      </c>
    </row>
    <row r="24" spans="1:18" ht="12">
      <c r="A24" s="47" t="s">
        <v>37</v>
      </c>
      <c r="B24" s="6" t="s">
        <v>36</v>
      </c>
      <c r="C24" s="51" t="s">
        <v>36</v>
      </c>
      <c r="D24" s="15" t="s">
        <v>35</v>
      </c>
      <c r="E24" s="58" t="s">
        <v>28</v>
      </c>
      <c r="F24" s="91">
        <v>1500</v>
      </c>
      <c r="G24" s="94">
        <v>26</v>
      </c>
      <c r="H24" s="83">
        <v>25</v>
      </c>
      <c r="I24" s="83">
        <v>23.5</v>
      </c>
      <c r="J24" s="95">
        <v>22</v>
      </c>
      <c r="K24" s="92">
        <v>6500</v>
      </c>
      <c r="L24" s="84">
        <v>6250</v>
      </c>
      <c r="M24" s="84">
        <v>5875</v>
      </c>
      <c r="N24" s="145">
        <v>5500</v>
      </c>
      <c r="O24" s="142" t="s">
        <v>126</v>
      </c>
      <c r="P24" s="30" t="s">
        <v>96</v>
      </c>
      <c r="Q24" s="142" t="s">
        <v>126</v>
      </c>
      <c r="R24" s="30" t="s">
        <v>111</v>
      </c>
    </row>
    <row r="25" spans="1:18" ht="12">
      <c r="A25" s="47" t="s">
        <v>37</v>
      </c>
      <c r="B25" s="6" t="s">
        <v>36</v>
      </c>
      <c r="C25" s="51" t="s">
        <v>36</v>
      </c>
      <c r="D25" s="15" t="s">
        <v>35</v>
      </c>
      <c r="E25" s="58" t="s">
        <v>29</v>
      </c>
      <c r="F25" s="91">
        <v>1500</v>
      </c>
      <c r="G25" s="94">
        <v>29.5</v>
      </c>
      <c r="H25" s="83">
        <v>28.5</v>
      </c>
      <c r="I25" s="83">
        <v>27</v>
      </c>
      <c r="J25" s="95">
        <v>25.5</v>
      </c>
      <c r="K25" s="92">
        <v>7375</v>
      </c>
      <c r="L25" s="84">
        <v>7125</v>
      </c>
      <c r="M25" s="84">
        <v>6750</v>
      </c>
      <c r="N25" s="145">
        <v>6375</v>
      </c>
      <c r="O25" s="142" t="s">
        <v>126</v>
      </c>
      <c r="P25" s="30" t="s">
        <v>96</v>
      </c>
      <c r="Q25" s="142" t="s">
        <v>126</v>
      </c>
      <c r="R25" s="30" t="s">
        <v>111</v>
      </c>
    </row>
    <row r="26" spans="1:18" ht="12">
      <c r="A26" s="47" t="s">
        <v>37</v>
      </c>
      <c r="B26" s="6" t="s">
        <v>36</v>
      </c>
      <c r="C26" s="51" t="s">
        <v>36</v>
      </c>
      <c r="D26" s="15" t="s">
        <v>35</v>
      </c>
      <c r="E26" s="58">
        <v>-18</v>
      </c>
      <c r="F26" s="80">
        <v>1500</v>
      </c>
      <c r="G26" s="94">
        <v>31.5</v>
      </c>
      <c r="H26" s="83">
        <v>29.5</v>
      </c>
      <c r="I26" s="83">
        <v>28.5</v>
      </c>
      <c r="J26" s="95">
        <v>26.5</v>
      </c>
      <c r="K26" s="92">
        <v>7875</v>
      </c>
      <c r="L26" s="84">
        <v>7375</v>
      </c>
      <c r="M26" s="84">
        <v>7125</v>
      </c>
      <c r="N26" s="145">
        <v>6625</v>
      </c>
      <c r="O26" s="142" t="s">
        <v>126</v>
      </c>
      <c r="P26" s="30" t="s">
        <v>96</v>
      </c>
      <c r="Q26" s="142" t="s">
        <v>126</v>
      </c>
      <c r="R26" s="30" t="s">
        <v>111</v>
      </c>
    </row>
    <row r="27" spans="1:18" ht="12">
      <c r="A27" s="47" t="s">
        <v>37</v>
      </c>
      <c r="B27" s="6" t="s">
        <v>25</v>
      </c>
      <c r="C27" s="51" t="s">
        <v>25</v>
      </c>
      <c r="D27" s="15" t="s">
        <v>35</v>
      </c>
      <c r="E27" s="58" t="s">
        <v>28</v>
      </c>
      <c r="F27" s="91">
        <v>1500</v>
      </c>
      <c r="G27" s="94">
        <v>41</v>
      </c>
      <c r="H27" s="83">
        <v>38.5</v>
      </c>
      <c r="I27" s="83">
        <v>37.5</v>
      </c>
      <c r="J27" s="95">
        <v>35</v>
      </c>
      <c r="K27" s="92">
        <v>10250</v>
      </c>
      <c r="L27" s="84">
        <v>9625</v>
      </c>
      <c r="M27" s="84">
        <v>9375</v>
      </c>
      <c r="N27" s="145">
        <v>8750</v>
      </c>
      <c r="O27" s="142" t="s">
        <v>126</v>
      </c>
      <c r="P27" s="30" t="s">
        <v>104</v>
      </c>
      <c r="Q27" s="142" t="s">
        <v>126</v>
      </c>
      <c r="R27" s="30" t="s">
        <v>119</v>
      </c>
    </row>
    <row r="28" spans="1:18" ht="12">
      <c r="A28" s="47" t="s">
        <v>37</v>
      </c>
      <c r="B28" s="6" t="s">
        <v>25</v>
      </c>
      <c r="C28" s="51" t="s">
        <v>25</v>
      </c>
      <c r="D28" s="15" t="s">
        <v>35</v>
      </c>
      <c r="E28" s="58" t="s">
        <v>29</v>
      </c>
      <c r="F28" s="91">
        <v>1500</v>
      </c>
      <c r="G28" s="94">
        <v>47</v>
      </c>
      <c r="H28" s="83">
        <v>44.5</v>
      </c>
      <c r="I28" s="83">
        <v>43</v>
      </c>
      <c r="J28" s="95">
        <v>40</v>
      </c>
      <c r="K28" s="92">
        <v>11750</v>
      </c>
      <c r="L28" s="84">
        <v>11125</v>
      </c>
      <c r="M28" s="84">
        <v>10750</v>
      </c>
      <c r="N28" s="145">
        <v>10000</v>
      </c>
      <c r="O28" s="142" t="s">
        <v>126</v>
      </c>
      <c r="P28" s="30" t="s">
        <v>104</v>
      </c>
      <c r="Q28" s="142" t="s">
        <v>126</v>
      </c>
      <c r="R28" s="30" t="s">
        <v>119</v>
      </c>
    </row>
    <row r="29" spans="1:18" ht="12">
      <c r="A29" s="47" t="s">
        <v>37</v>
      </c>
      <c r="B29" s="6" t="s">
        <v>25</v>
      </c>
      <c r="C29" s="51" t="s">
        <v>25</v>
      </c>
      <c r="D29" s="15" t="s">
        <v>35</v>
      </c>
      <c r="E29" s="58">
        <v>-18</v>
      </c>
      <c r="F29" s="80">
        <v>1500</v>
      </c>
      <c r="G29" s="94">
        <v>49.5</v>
      </c>
      <c r="H29" s="83">
        <v>47</v>
      </c>
      <c r="I29" s="83">
        <v>44.5</v>
      </c>
      <c r="J29" s="95">
        <v>42</v>
      </c>
      <c r="K29" s="92">
        <v>12375</v>
      </c>
      <c r="L29" s="84">
        <v>11750</v>
      </c>
      <c r="M29" s="84">
        <v>11125</v>
      </c>
      <c r="N29" s="145">
        <v>10500</v>
      </c>
      <c r="O29" s="142" t="s">
        <v>126</v>
      </c>
      <c r="P29" s="30" t="s">
        <v>104</v>
      </c>
      <c r="Q29" s="142" t="s">
        <v>126</v>
      </c>
      <c r="R29" s="30" t="s">
        <v>119</v>
      </c>
    </row>
    <row r="30" spans="1:18" ht="12">
      <c r="A30" s="47" t="s">
        <v>37</v>
      </c>
      <c r="B30" s="6" t="s">
        <v>38</v>
      </c>
      <c r="C30" s="51" t="s">
        <v>38</v>
      </c>
      <c r="D30" s="15" t="s">
        <v>35</v>
      </c>
      <c r="E30" s="58" t="s">
        <v>28</v>
      </c>
      <c r="F30" s="91">
        <v>1500</v>
      </c>
      <c r="G30" s="94">
        <v>24</v>
      </c>
      <c r="H30" s="83">
        <v>23</v>
      </c>
      <c r="I30" s="83">
        <v>22</v>
      </c>
      <c r="J30" s="95">
        <v>21</v>
      </c>
      <c r="K30" s="92">
        <v>6000</v>
      </c>
      <c r="L30" s="84">
        <v>5750</v>
      </c>
      <c r="M30" s="84">
        <v>5500</v>
      </c>
      <c r="N30" s="145">
        <v>5250</v>
      </c>
      <c r="O30" s="142" t="s">
        <v>126</v>
      </c>
      <c r="P30" s="30" t="s">
        <v>96</v>
      </c>
      <c r="Q30" s="142" t="s">
        <v>126</v>
      </c>
      <c r="R30" s="30" t="s">
        <v>111</v>
      </c>
    </row>
    <row r="31" spans="1:18" ht="12">
      <c r="A31" s="47" t="s">
        <v>37</v>
      </c>
      <c r="B31" s="6" t="s">
        <v>38</v>
      </c>
      <c r="C31" s="51" t="s">
        <v>38</v>
      </c>
      <c r="D31" s="15" t="s">
        <v>35</v>
      </c>
      <c r="E31" s="58" t="s">
        <v>29</v>
      </c>
      <c r="F31" s="91">
        <v>1500</v>
      </c>
      <c r="G31" s="94">
        <v>28</v>
      </c>
      <c r="H31" s="83">
        <v>27</v>
      </c>
      <c r="I31" s="83">
        <v>25</v>
      </c>
      <c r="J31" s="95">
        <v>24</v>
      </c>
      <c r="K31" s="92">
        <v>7000</v>
      </c>
      <c r="L31" s="84">
        <v>6750</v>
      </c>
      <c r="M31" s="84">
        <v>6250</v>
      </c>
      <c r="N31" s="145">
        <v>6000</v>
      </c>
      <c r="O31" s="142" t="s">
        <v>126</v>
      </c>
      <c r="P31" s="30" t="s">
        <v>96</v>
      </c>
      <c r="Q31" s="142" t="s">
        <v>126</v>
      </c>
      <c r="R31" s="30" t="s">
        <v>111</v>
      </c>
    </row>
    <row r="32" spans="1:18" ht="12">
      <c r="A32" s="47" t="s">
        <v>37</v>
      </c>
      <c r="B32" s="6" t="s">
        <v>38</v>
      </c>
      <c r="C32" s="51" t="s">
        <v>38</v>
      </c>
      <c r="D32" s="15" t="s">
        <v>35</v>
      </c>
      <c r="E32" s="58">
        <v>-18</v>
      </c>
      <c r="F32" s="80">
        <v>1500</v>
      </c>
      <c r="G32" s="94">
        <v>29</v>
      </c>
      <c r="H32" s="83">
        <v>28</v>
      </c>
      <c r="I32" s="83">
        <v>27</v>
      </c>
      <c r="J32" s="95">
        <v>25</v>
      </c>
      <c r="K32" s="92">
        <v>7250</v>
      </c>
      <c r="L32" s="84">
        <v>7000</v>
      </c>
      <c r="M32" s="84">
        <v>6750</v>
      </c>
      <c r="N32" s="145">
        <v>6250</v>
      </c>
      <c r="O32" s="142" t="s">
        <v>126</v>
      </c>
      <c r="P32" s="30" t="s">
        <v>96</v>
      </c>
      <c r="Q32" s="142" t="s">
        <v>126</v>
      </c>
      <c r="R32" s="30" t="s">
        <v>111</v>
      </c>
    </row>
    <row r="33" spans="1:18" ht="12">
      <c r="A33" s="47" t="s">
        <v>37</v>
      </c>
      <c r="B33" s="6" t="s">
        <v>30</v>
      </c>
      <c r="C33" s="51" t="s">
        <v>39</v>
      </c>
      <c r="D33" s="54" t="s">
        <v>147</v>
      </c>
      <c r="E33" s="58" t="s">
        <v>28</v>
      </c>
      <c r="F33" s="91">
        <v>3000</v>
      </c>
      <c r="G33" s="94">
        <v>23</v>
      </c>
      <c r="H33" s="83">
        <v>21</v>
      </c>
      <c r="I33" s="83">
        <v>21</v>
      </c>
      <c r="J33" s="95">
        <v>20</v>
      </c>
      <c r="K33" s="92">
        <v>5750</v>
      </c>
      <c r="L33" s="84">
        <v>5250</v>
      </c>
      <c r="M33" s="84">
        <v>5250</v>
      </c>
      <c r="N33" s="145">
        <v>5000</v>
      </c>
      <c r="O33" s="142" t="s">
        <v>126</v>
      </c>
      <c r="P33" s="30" t="s">
        <v>100</v>
      </c>
      <c r="Q33" s="142" t="s">
        <v>126</v>
      </c>
      <c r="R33" s="30" t="s">
        <v>109</v>
      </c>
    </row>
    <row r="34" spans="1:18" ht="12">
      <c r="A34" s="47" t="s">
        <v>37</v>
      </c>
      <c r="B34" s="6" t="s">
        <v>30</v>
      </c>
      <c r="C34" s="51" t="s">
        <v>39</v>
      </c>
      <c r="D34" s="54" t="s">
        <v>147</v>
      </c>
      <c r="E34" s="58" t="s">
        <v>29</v>
      </c>
      <c r="F34" s="91">
        <v>3000</v>
      </c>
      <c r="G34" s="94">
        <v>26</v>
      </c>
      <c r="H34" s="83">
        <v>25</v>
      </c>
      <c r="I34" s="83">
        <v>24</v>
      </c>
      <c r="J34" s="95">
        <v>22</v>
      </c>
      <c r="K34" s="92">
        <v>6500</v>
      </c>
      <c r="L34" s="84">
        <v>6250</v>
      </c>
      <c r="M34" s="84">
        <v>6000</v>
      </c>
      <c r="N34" s="145">
        <v>5500</v>
      </c>
      <c r="O34" s="142" t="s">
        <v>126</v>
      </c>
      <c r="P34" s="30" t="s">
        <v>100</v>
      </c>
      <c r="Q34" s="142" t="s">
        <v>126</v>
      </c>
      <c r="R34" s="30" t="s">
        <v>109</v>
      </c>
    </row>
    <row r="35" spans="1:18" ht="12">
      <c r="A35" s="47" t="s">
        <v>37</v>
      </c>
      <c r="B35" s="6" t="s">
        <v>30</v>
      </c>
      <c r="C35" s="51" t="s">
        <v>39</v>
      </c>
      <c r="D35" s="54" t="s">
        <v>147</v>
      </c>
      <c r="E35" s="58">
        <v>-18</v>
      </c>
      <c r="F35" s="80">
        <v>3000</v>
      </c>
      <c r="G35" s="94">
        <v>27</v>
      </c>
      <c r="H35" s="83">
        <v>26</v>
      </c>
      <c r="I35" s="83">
        <v>25</v>
      </c>
      <c r="J35" s="95">
        <v>23</v>
      </c>
      <c r="K35" s="92">
        <v>6750</v>
      </c>
      <c r="L35" s="84">
        <v>6500</v>
      </c>
      <c r="M35" s="84">
        <v>6250</v>
      </c>
      <c r="N35" s="145">
        <v>5750</v>
      </c>
      <c r="O35" s="142" t="s">
        <v>126</v>
      </c>
      <c r="P35" s="30" t="s">
        <v>100</v>
      </c>
      <c r="Q35" s="142" t="s">
        <v>126</v>
      </c>
      <c r="R35" s="30" t="s">
        <v>109</v>
      </c>
    </row>
    <row r="36" spans="1:18" ht="12">
      <c r="A36" s="47" t="s">
        <v>37</v>
      </c>
      <c r="B36" s="6" t="s">
        <v>32</v>
      </c>
      <c r="C36" s="51" t="s">
        <v>40</v>
      </c>
      <c r="D36" s="54" t="s">
        <v>147</v>
      </c>
      <c r="E36" s="58" t="s">
        <v>28</v>
      </c>
      <c r="F36" s="91">
        <v>6000</v>
      </c>
      <c r="G36" s="94">
        <v>53.5</v>
      </c>
      <c r="H36" s="83">
        <v>50.5</v>
      </c>
      <c r="I36" s="83">
        <v>49</v>
      </c>
      <c r="J36" s="95">
        <v>46</v>
      </c>
      <c r="K36" s="92">
        <v>13375</v>
      </c>
      <c r="L36" s="84">
        <v>12625</v>
      </c>
      <c r="M36" s="84">
        <v>12250</v>
      </c>
      <c r="N36" s="145">
        <v>11500</v>
      </c>
      <c r="O36" s="142" t="s">
        <v>126</v>
      </c>
      <c r="P36" s="30" t="s">
        <v>103</v>
      </c>
      <c r="Q36" s="142" t="s">
        <v>126</v>
      </c>
      <c r="R36" s="30" t="s">
        <v>112</v>
      </c>
    </row>
    <row r="37" spans="1:18" ht="12">
      <c r="A37" s="47" t="s">
        <v>37</v>
      </c>
      <c r="B37" s="6" t="s">
        <v>32</v>
      </c>
      <c r="C37" s="51" t="s">
        <v>40</v>
      </c>
      <c r="D37" s="54" t="s">
        <v>147</v>
      </c>
      <c r="E37" s="58" t="s">
        <v>29</v>
      </c>
      <c r="F37" s="91">
        <v>6000</v>
      </c>
      <c r="G37" s="94">
        <v>61</v>
      </c>
      <c r="H37" s="83">
        <v>58</v>
      </c>
      <c r="I37" s="83">
        <v>55.5</v>
      </c>
      <c r="J37" s="95">
        <v>52</v>
      </c>
      <c r="K37" s="92">
        <v>15250</v>
      </c>
      <c r="L37" s="84">
        <v>14500</v>
      </c>
      <c r="M37" s="84">
        <v>13875</v>
      </c>
      <c r="N37" s="145">
        <v>13000</v>
      </c>
      <c r="O37" s="142" t="s">
        <v>126</v>
      </c>
      <c r="P37" s="30" t="s">
        <v>103</v>
      </c>
      <c r="Q37" s="142" t="s">
        <v>126</v>
      </c>
      <c r="R37" s="30" t="s">
        <v>112</v>
      </c>
    </row>
    <row r="38" spans="1:18" ht="12">
      <c r="A38" s="47" t="s">
        <v>37</v>
      </c>
      <c r="B38" s="6" t="s">
        <v>41</v>
      </c>
      <c r="C38" s="51" t="s">
        <v>41</v>
      </c>
      <c r="D38" s="15" t="s">
        <v>35</v>
      </c>
      <c r="E38" s="58" t="s">
        <v>28</v>
      </c>
      <c r="F38" s="91">
        <v>1500</v>
      </c>
      <c r="G38" s="94">
        <v>21</v>
      </c>
      <c r="H38" s="83">
        <v>20</v>
      </c>
      <c r="I38" s="83">
        <v>19</v>
      </c>
      <c r="J38" s="95">
        <v>18</v>
      </c>
      <c r="K38" s="92">
        <v>5250</v>
      </c>
      <c r="L38" s="84">
        <v>5000</v>
      </c>
      <c r="M38" s="84">
        <v>4750</v>
      </c>
      <c r="N38" s="145">
        <v>4500</v>
      </c>
      <c r="O38" s="142" t="s">
        <v>126</v>
      </c>
      <c r="P38" s="30" t="s">
        <v>101</v>
      </c>
      <c r="Q38" s="142" t="s">
        <v>126</v>
      </c>
      <c r="R38" s="30" t="s">
        <v>113</v>
      </c>
    </row>
    <row r="39" spans="1:18" ht="12">
      <c r="A39" s="47" t="s">
        <v>37</v>
      </c>
      <c r="B39" s="6" t="s">
        <v>41</v>
      </c>
      <c r="C39" s="51" t="s">
        <v>41</v>
      </c>
      <c r="D39" s="15" t="s">
        <v>35</v>
      </c>
      <c r="E39" s="58" t="s">
        <v>29</v>
      </c>
      <c r="F39" s="91">
        <v>1500</v>
      </c>
      <c r="G39" s="94">
        <v>24</v>
      </c>
      <c r="H39" s="83">
        <v>23</v>
      </c>
      <c r="I39" s="83">
        <v>22</v>
      </c>
      <c r="J39" s="95">
        <v>21</v>
      </c>
      <c r="K39" s="92">
        <v>6000</v>
      </c>
      <c r="L39" s="84">
        <v>5750</v>
      </c>
      <c r="M39" s="84">
        <v>5500</v>
      </c>
      <c r="N39" s="145">
        <v>5250</v>
      </c>
      <c r="O39" s="142" t="s">
        <v>126</v>
      </c>
      <c r="P39" s="30" t="s">
        <v>101</v>
      </c>
      <c r="Q39" s="142" t="s">
        <v>126</v>
      </c>
      <c r="R39" s="30" t="s">
        <v>113</v>
      </c>
    </row>
    <row r="40" spans="1:18" ht="12">
      <c r="A40" s="47" t="s">
        <v>37</v>
      </c>
      <c r="B40" s="6" t="s">
        <v>41</v>
      </c>
      <c r="C40" s="51" t="s">
        <v>41</v>
      </c>
      <c r="D40" s="15" t="s">
        <v>35</v>
      </c>
      <c r="E40" s="58">
        <v>-18</v>
      </c>
      <c r="F40" s="80">
        <v>1500</v>
      </c>
      <c r="G40" s="94">
        <v>25</v>
      </c>
      <c r="H40" s="83">
        <v>24</v>
      </c>
      <c r="I40" s="83">
        <v>23</v>
      </c>
      <c r="J40" s="95">
        <v>21</v>
      </c>
      <c r="K40" s="92">
        <v>6250</v>
      </c>
      <c r="L40" s="84">
        <v>6000</v>
      </c>
      <c r="M40" s="84">
        <v>5750</v>
      </c>
      <c r="N40" s="145">
        <v>5250</v>
      </c>
      <c r="O40" s="142" t="s">
        <v>126</v>
      </c>
      <c r="P40" s="30" t="s">
        <v>101</v>
      </c>
      <c r="Q40" s="142" t="s">
        <v>126</v>
      </c>
      <c r="R40" s="30" t="s">
        <v>113</v>
      </c>
    </row>
    <row r="41" spans="1:18" ht="12">
      <c r="A41" s="47" t="s">
        <v>37</v>
      </c>
      <c r="B41" s="6" t="s">
        <v>41</v>
      </c>
      <c r="C41" s="51" t="s">
        <v>80</v>
      </c>
      <c r="D41" s="54" t="s">
        <v>147</v>
      </c>
      <c r="E41" s="58" t="s">
        <v>28</v>
      </c>
      <c r="F41" s="80">
        <v>6000</v>
      </c>
      <c r="G41" s="94">
        <v>62</v>
      </c>
      <c r="H41" s="83">
        <v>61</v>
      </c>
      <c r="I41" s="83">
        <v>59.5</v>
      </c>
      <c r="J41" s="95">
        <v>58</v>
      </c>
      <c r="K41" s="92">
        <v>15500</v>
      </c>
      <c r="L41" s="84">
        <v>15250</v>
      </c>
      <c r="M41" s="84">
        <v>14875</v>
      </c>
      <c r="N41" s="145">
        <v>14500</v>
      </c>
      <c r="O41" s="142" t="s">
        <v>126</v>
      </c>
      <c r="P41" s="30" t="s">
        <v>102</v>
      </c>
      <c r="Q41" s="142" t="s">
        <v>126</v>
      </c>
      <c r="R41" s="30" t="s">
        <v>118</v>
      </c>
    </row>
    <row r="42" spans="1:18" ht="12">
      <c r="A42" s="47" t="s">
        <v>37</v>
      </c>
      <c r="B42" s="6" t="s">
        <v>41</v>
      </c>
      <c r="C42" s="51" t="s">
        <v>80</v>
      </c>
      <c r="D42" s="54" t="s">
        <v>147</v>
      </c>
      <c r="E42" s="58" t="s">
        <v>29</v>
      </c>
      <c r="F42" s="80">
        <v>6000</v>
      </c>
      <c r="G42" s="94">
        <v>66</v>
      </c>
      <c r="H42" s="83">
        <v>64.5</v>
      </c>
      <c r="I42" s="83">
        <v>63</v>
      </c>
      <c r="J42" s="95">
        <v>61.5</v>
      </c>
      <c r="K42" s="92">
        <v>16500</v>
      </c>
      <c r="L42" s="84">
        <v>16125</v>
      </c>
      <c r="M42" s="84">
        <v>15750</v>
      </c>
      <c r="N42" s="145">
        <v>15375</v>
      </c>
      <c r="O42" s="142" t="s">
        <v>126</v>
      </c>
      <c r="P42" s="30" t="s">
        <v>102</v>
      </c>
      <c r="Q42" s="142" t="s">
        <v>126</v>
      </c>
      <c r="R42" s="30" t="s">
        <v>118</v>
      </c>
    </row>
    <row r="43" spans="1:18" ht="12">
      <c r="A43" s="47" t="s">
        <v>37</v>
      </c>
      <c r="B43" s="6" t="s">
        <v>41</v>
      </c>
      <c r="C43" s="51" t="s">
        <v>80</v>
      </c>
      <c r="D43" s="54" t="s">
        <v>147</v>
      </c>
      <c r="E43" s="58">
        <v>-18</v>
      </c>
      <c r="F43" s="80">
        <v>6000</v>
      </c>
      <c r="G43" s="94">
        <v>70</v>
      </c>
      <c r="H43" s="83">
        <v>68</v>
      </c>
      <c r="I43" s="83">
        <v>67</v>
      </c>
      <c r="J43" s="95">
        <v>65</v>
      </c>
      <c r="K43" s="92">
        <v>17500</v>
      </c>
      <c r="L43" s="84">
        <v>17000</v>
      </c>
      <c r="M43" s="84">
        <v>16750</v>
      </c>
      <c r="N43" s="145">
        <v>16250</v>
      </c>
      <c r="O43" s="142" t="s">
        <v>126</v>
      </c>
      <c r="P43" s="30" t="s">
        <v>102</v>
      </c>
      <c r="Q43" s="142" t="s">
        <v>126</v>
      </c>
      <c r="R43" s="30" t="s">
        <v>118</v>
      </c>
    </row>
    <row r="44" spans="1:18" ht="12">
      <c r="A44" s="47" t="s">
        <v>37</v>
      </c>
      <c r="B44" s="6" t="s">
        <v>25</v>
      </c>
      <c r="C44" s="51" t="s">
        <v>42</v>
      </c>
      <c r="D44" s="54" t="s">
        <v>147</v>
      </c>
      <c r="E44" s="58" t="s">
        <v>28</v>
      </c>
      <c r="F44" s="80">
        <v>12000</v>
      </c>
      <c r="G44" s="94">
        <v>89</v>
      </c>
      <c r="H44" s="83">
        <v>84</v>
      </c>
      <c r="I44" s="83">
        <v>80</v>
      </c>
      <c r="J44" s="95">
        <v>74</v>
      </c>
      <c r="K44" s="92">
        <v>22250</v>
      </c>
      <c r="L44" s="84">
        <v>21000</v>
      </c>
      <c r="M44" s="84">
        <v>20000</v>
      </c>
      <c r="N44" s="145">
        <v>18500</v>
      </c>
      <c r="O44" s="142" t="s">
        <v>126</v>
      </c>
      <c r="P44" s="30" t="s">
        <v>108</v>
      </c>
      <c r="Q44" s="142" t="s">
        <v>126</v>
      </c>
      <c r="R44" s="30" t="s">
        <v>108</v>
      </c>
    </row>
    <row r="45" spans="1:18" ht="12">
      <c r="A45" s="47" t="s">
        <v>37</v>
      </c>
      <c r="B45" s="6" t="s">
        <v>25</v>
      </c>
      <c r="C45" s="51" t="s">
        <v>42</v>
      </c>
      <c r="D45" s="54" t="s">
        <v>147</v>
      </c>
      <c r="E45" s="58" t="s">
        <v>29</v>
      </c>
      <c r="F45" s="80">
        <v>12000</v>
      </c>
      <c r="G45" s="94">
        <v>115</v>
      </c>
      <c r="H45" s="83">
        <v>109</v>
      </c>
      <c r="I45" s="83">
        <v>103.5</v>
      </c>
      <c r="J45" s="95">
        <v>96</v>
      </c>
      <c r="K45" s="92">
        <v>28750</v>
      </c>
      <c r="L45" s="84">
        <v>27250</v>
      </c>
      <c r="M45" s="84">
        <v>25875</v>
      </c>
      <c r="N45" s="145">
        <v>24000</v>
      </c>
      <c r="O45" s="142" t="s">
        <v>126</v>
      </c>
      <c r="P45" s="30" t="s">
        <v>108</v>
      </c>
      <c r="Q45" s="142" t="s">
        <v>126</v>
      </c>
      <c r="R45" s="30" t="s">
        <v>108</v>
      </c>
    </row>
    <row r="46" spans="1:18" ht="12">
      <c r="A46" s="47" t="s">
        <v>37</v>
      </c>
      <c r="B46" s="6" t="s">
        <v>25</v>
      </c>
      <c r="C46" s="51" t="s">
        <v>43</v>
      </c>
      <c r="D46" s="54" t="s">
        <v>147</v>
      </c>
      <c r="E46" s="58" t="s">
        <v>28</v>
      </c>
      <c r="F46" s="91">
        <v>3000</v>
      </c>
      <c r="G46" s="94">
        <v>49</v>
      </c>
      <c r="H46" s="83">
        <v>46.5</v>
      </c>
      <c r="I46" s="83">
        <v>44.5</v>
      </c>
      <c r="J46" s="95">
        <v>41.5</v>
      </c>
      <c r="K46" s="92">
        <v>12250</v>
      </c>
      <c r="L46" s="84">
        <v>11625</v>
      </c>
      <c r="M46" s="84">
        <v>11125</v>
      </c>
      <c r="N46" s="145">
        <v>10375</v>
      </c>
      <c r="O46" s="142" t="s">
        <v>126</v>
      </c>
      <c r="P46" s="30" t="s">
        <v>103</v>
      </c>
      <c r="Q46" s="142" t="s">
        <v>126</v>
      </c>
      <c r="R46" s="30" t="s">
        <v>112</v>
      </c>
    </row>
    <row r="47" spans="1:18" ht="12">
      <c r="A47" s="47" t="s">
        <v>37</v>
      </c>
      <c r="B47" s="6" t="s">
        <v>25</v>
      </c>
      <c r="C47" s="51" t="s">
        <v>43</v>
      </c>
      <c r="D47" s="54" t="s">
        <v>147</v>
      </c>
      <c r="E47" s="58" t="s">
        <v>29</v>
      </c>
      <c r="F47" s="91">
        <v>3000</v>
      </c>
      <c r="G47" s="94">
        <v>56</v>
      </c>
      <c r="H47" s="83">
        <v>53.5</v>
      </c>
      <c r="I47" s="83">
        <v>51</v>
      </c>
      <c r="J47" s="95">
        <v>48</v>
      </c>
      <c r="K47" s="92">
        <v>14000</v>
      </c>
      <c r="L47" s="84">
        <v>13375</v>
      </c>
      <c r="M47" s="84">
        <v>12750</v>
      </c>
      <c r="N47" s="145">
        <v>12000</v>
      </c>
      <c r="O47" s="142" t="s">
        <v>126</v>
      </c>
      <c r="P47" s="30" t="s">
        <v>103</v>
      </c>
      <c r="Q47" s="142" t="s">
        <v>126</v>
      </c>
      <c r="R47" s="30" t="s">
        <v>112</v>
      </c>
    </row>
    <row r="48" spans="1:18" ht="12">
      <c r="A48" s="47" t="s">
        <v>37</v>
      </c>
      <c r="B48" s="6" t="s">
        <v>25</v>
      </c>
      <c r="C48" s="51" t="s">
        <v>43</v>
      </c>
      <c r="D48" s="54" t="s">
        <v>147</v>
      </c>
      <c r="E48" s="58">
        <v>-18</v>
      </c>
      <c r="F48" s="80">
        <v>3000</v>
      </c>
      <c r="G48" s="94">
        <v>59</v>
      </c>
      <c r="H48" s="83">
        <v>56</v>
      </c>
      <c r="I48" s="83">
        <v>53.5</v>
      </c>
      <c r="J48" s="95">
        <v>50</v>
      </c>
      <c r="K48" s="92">
        <v>14750</v>
      </c>
      <c r="L48" s="84">
        <v>14000</v>
      </c>
      <c r="M48" s="84">
        <v>13375</v>
      </c>
      <c r="N48" s="145">
        <v>12500</v>
      </c>
      <c r="O48" s="142" t="s">
        <v>126</v>
      </c>
      <c r="P48" s="30" t="s">
        <v>103</v>
      </c>
      <c r="Q48" s="142" t="s">
        <v>126</v>
      </c>
      <c r="R48" s="30" t="s">
        <v>112</v>
      </c>
    </row>
    <row r="49" spans="1:18" ht="12">
      <c r="A49" s="47" t="s">
        <v>37</v>
      </c>
      <c r="B49" s="6" t="s">
        <v>37</v>
      </c>
      <c r="C49" s="51" t="s">
        <v>44</v>
      </c>
      <c r="D49" s="54" t="s">
        <v>147</v>
      </c>
      <c r="E49" s="58" t="s">
        <v>28</v>
      </c>
      <c r="F49" s="91">
        <v>6000</v>
      </c>
      <c r="G49" s="94">
        <v>27</v>
      </c>
      <c r="H49" s="83">
        <v>26</v>
      </c>
      <c r="I49" s="83">
        <v>25</v>
      </c>
      <c r="J49" s="95">
        <v>23</v>
      </c>
      <c r="K49" s="92">
        <v>6750</v>
      </c>
      <c r="L49" s="84">
        <v>6500</v>
      </c>
      <c r="M49" s="84">
        <v>6250</v>
      </c>
      <c r="N49" s="145">
        <v>5750</v>
      </c>
      <c r="O49" s="142" t="s">
        <v>127</v>
      </c>
      <c r="P49" s="30" t="s">
        <v>97</v>
      </c>
      <c r="Q49" s="142" t="s">
        <v>127</v>
      </c>
      <c r="R49" s="30" t="s">
        <v>114</v>
      </c>
    </row>
    <row r="50" spans="1:18" ht="12">
      <c r="A50" s="47" t="s">
        <v>37</v>
      </c>
      <c r="B50" s="6" t="s">
        <v>37</v>
      </c>
      <c r="C50" s="51" t="s">
        <v>44</v>
      </c>
      <c r="D50" s="54" t="s">
        <v>147</v>
      </c>
      <c r="E50" s="58" t="s">
        <v>29</v>
      </c>
      <c r="F50" s="91">
        <v>6000</v>
      </c>
      <c r="G50" s="94">
        <v>32</v>
      </c>
      <c r="H50" s="83">
        <v>30</v>
      </c>
      <c r="I50" s="83">
        <v>29</v>
      </c>
      <c r="J50" s="95">
        <v>27</v>
      </c>
      <c r="K50" s="92">
        <v>8000</v>
      </c>
      <c r="L50" s="84">
        <v>7500</v>
      </c>
      <c r="M50" s="84">
        <v>7250</v>
      </c>
      <c r="N50" s="145">
        <v>6750</v>
      </c>
      <c r="O50" s="142" t="s">
        <v>127</v>
      </c>
      <c r="P50" s="30" t="s">
        <v>97</v>
      </c>
      <c r="Q50" s="142" t="s">
        <v>127</v>
      </c>
      <c r="R50" s="30" t="s">
        <v>114</v>
      </c>
    </row>
    <row r="51" spans="1:18" ht="12">
      <c r="A51" s="47" t="s">
        <v>37</v>
      </c>
      <c r="B51" s="6" t="s">
        <v>37</v>
      </c>
      <c r="C51" s="51" t="s">
        <v>84</v>
      </c>
      <c r="D51" s="54" t="s">
        <v>147</v>
      </c>
      <c r="E51" s="58" t="s">
        <v>28</v>
      </c>
      <c r="F51" s="80">
        <v>1500</v>
      </c>
      <c r="G51" s="94">
        <v>16</v>
      </c>
      <c r="H51" s="83">
        <v>16.5</v>
      </c>
      <c r="I51" s="83">
        <v>16.5</v>
      </c>
      <c r="J51" s="95">
        <v>17</v>
      </c>
      <c r="K51" s="92">
        <v>4000</v>
      </c>
      <c r="L51" s="84">
        <v>4125</v>
      </c>
      <c r="M51" s="84">
        <v>4125</v>
      </c>
      <c r="N51" s="145">
        <v>4250</v>
      </c>
      <c r="O51" s="142" t="s">
        <v>127</v>
      </c>
      <c r="P51" s="30" t="s">
        <v>138</v>
      </c>
      <c r="Q51" s="142" t="s">
        <v>127</v>
      </c>
      <c r="R51" s="30" t="s">
        <v>138</v>
      </c>
    </row>
    <row r="52" spans="1:18" ht="12">
      <c r="A52" s="47" t="s">
        <v>37</v>
      </c>
      <c r="B52" s="6" t="s">
        <v>37</v>
      </c>
      <c r="C52" s="51" t="s">
        <v>84</v>
      </c>
      <c r="D52" s="54" t="s">
        <v>147</v>
      </c>
      <c r="E52" s="58" t="s">
        <v>29</v>
      </c>
      <c r="F52" s="80">
        <v>1500</v>
      </c>
      <c r="G52" s="94">
        <v>14.5</v>
      </c>
      <c r="H52" s="83">
        <v>14.5</v>
      </c>
      <c r="I52" s="83">
        <v>15</v>
      </c>
      <c r="J52" s="95">
        <v>16</v>
      </c>
      <c r="K52" s="92">
        <v>3625</v>
      </c>
      <c r="L52" s="84">
        <v>3625</v>
      </c>
      <c r="M52" s="84">
        <v>3750</v>
      </c>
      <c r="N52" s="145">
        <v>4000</v>
      </c>
      <c r="O52" s="142" t="s">
        <v>127</v>
      </c>
      <c r="P52" s="30" t="s">
        <v>138</v>
      </c>
      <c r="Q52" s="142" t="s">
        <v>127</v>
      </c>
      <c r="R52" s="30" t="s">
        <v>138</v>
      </c>
    </row>
    <row r="53" spans="1:18" ht="12">
      <c r="A53" s="47" t="s">
        <v>37</v>
      </c>
      <c r="B53" s="6" t="s">
        <v>30</v>
      </c>
      <c r="C53" s="51" t="s">
        <v>45</v>
      </c>
      <c r="D53" s="54" t="s">
        <v>147</v>
      </c>
      <c r="E53" s="58" t="s">
        <v>28</v>
      </c>
      <c r="F53" s="91">
        <v>3000</v>
      </c>
      <c r="G53" s="94">
        <v>23</v>
      </c>
      <c r="H53" s="83">
        <v>22</v>
      </c>
      <c r="I53" s="83">
        <v>21</v>
      </c>
      <c r="J53" s="95">
        <v>20</v>
      </c>
      <c r="K53" s="92">
        <v>5750</v>
      </c>
      <c r="L53" s="84">
        <v>5500</v>
      </c>
      <c r="M53" s="84">
        <v>5250</v>
      </c>
      <c r="N53" s="145">
        <v>5000</v>
      </c>
      <c r="O53" s="142" t="s">
        <v>126</v>
      </c>
      <c r="P53" s="30" t="s">
        <v>100</v>
      </c>
      <c r="Q53" s="142" t="s">
        <v>126</v>
      </c>
      <c r="R53" s="30" t="s">
        <v>109</v>
      </c>
    </row>
    <row r="54" spans="1:18" ht="12">
      <c r="A54" s="47" t="s">
        <v>37</v>
      </c>
      <c r="B54" s="6" t="s">
        <v>30</v>
      </c>
      <c r="C54" s="51" t="s">
        <v>45</v>
      </c>
      <c r="D54" s="54" t="s">
        <v>147</v>
      </c>
      <c r="E54" s="58" t="s">
        <v>29</v>
      </c>
      <c r="F54" s="91">
        <v>3000</v>
      </c>
      <c r="G54" s="94">
        <v>26</v>
      </c>
      <c r="H54" s="83">
        <v>24</v>
      </c>
      <c r="I54" s="83">
        <v>24</v>
      </c>
      <c r="J54" s="95">
        <v>22</v>
      </c>
      <c r="K54" s="92">
        <v>6500</v>
      </c>
      <c r="L54" s="84">
        <v>6000</v>
      </c>
      <c r="M54" s="84">
        <v>6000</v>
      </c>
      <c r="N54" s="145">
        <v>5500</v>
      </c>
      <c r="O54" s="142" t="s">
        <v>126</v>
      </c>
      <c r="P54" s="30" t="s">
        <v>100</v>
      </c>
      <c r="Q54" s="142" t="s">
        <v>126</v>
      </c>
      <c r="R54" s="30" t="s">
        <v>109</v>
      </c>
    </row>
    <row r="55" spans="1:18" ht="12">
      <c r="A55" s="47" t="s">
        <v>37</v>
      </c>
      <c r="B55" s="6" t="s">
        <v>30</v>
      </c>
      <c r="C55" s="51" t="s">
        <v>45</v>
      </c>
      <c r="D55" s="54" t="s">
        <v>147</v>
      </c>
      <c r="E55" s="58">
        <v>-18</v>
      </c>
      <c r="F55" s="80">
        <v>3000</v>
      </c>
      <c r="G55" s="94">
        <v>27</v>
      </c>
      <c r="H55" s="83">
        <v>26</v>
      </c>
      <c r="I55" s="83">
        <v>25</v>
      </c>
      <c r="J55" s="95">
        <v>23</v>
      </c>
      <c r="K55" s="92">
        <v>6750</v>
      </c>
      <c r="L55" s="84">
        <v>6500</v>
      </c>
      <c r="M55" s="84">
        <v>6250</v>
      </c>
      <c r="N55" s="145">
        <v>5750</v>
      </c>
      <c r="O55" s="142" t="s">
        <v>126</v>
      </c>
      <c r="P55" s="30" t="s">
        <v>100</v>
      </c>
      <c r="Q55" s="142" t="s">
        <v>126</v>
      </c>
      <c r="R55" s="30" t="s">
        <v>109</v>
      </c>
    </row>
    <row r="56" spans="1:18" ht="12">
      <c r="A56" s="47" t="s">
        <v>37</v>
      </c>
      <c r="B56" s="6" t="s">
        <v>30</v>
      </c>
      <c r="C56" s="51" t="s">
        <v>30</v>
      </c>
      <c r="D56" s="15" t="s">
        <v>35</v>
      </c>
      <c r="E56" s="58" t="s">
        <v>28</v>
      </c>
      <c r="F56" s="91">
        <v>1500</v>
      </c>
      <c r="G56" s="94">
        <v>14</v>
      </c>
      <c r="H56" s="83">
        <v>14</v>
      </c>
      <c r="I56" s="83">
        <v>13</v>
      </c>
      <c r="J56" s="95">
        <v>12</v>
      </c>
      <c r="K56" s="92">
        <v>3500</v>
      </c>
      <c r="L56" s="84">
        <v>3500</v>
      </c>
      <c r="M56" s="84">
        <v>3250</v>
      </c>
      <c r="N56" s="145">
        <v>3000</v>
      </c>
      <c r="O56" s="142" t="s">
        <v>126</v>
      </c>
      <c r="P56" s="30" t="s">
        <v>97</v>
      </c>
      <c r="Q56" s="142" t="s">
        <v>126</v>
      </c>
      <c r="R56" s="30" t="s">
        <v>114</v>
      </c>
    </row>
    <row r="57" spans="1:18" ht="12">
      <c r="A57" s="47" t="s">
        <v>37</v>
      </c>
      <c r="B57" s="6" t="s">
        <v>30</v>
      </c>
      <c r="C57" s="51" t="s">
        <v>30</v>
      </c>
      <c r="D57" s="15" t="s">
        <v>35</v>
      </c>
      <c r="E57" s="58" t="s">
        <v>29</v>
      </c>
      <c r="F57" s="91">
        <v>1500</v>
      </c>
      <c r="G57" s="94">
        <v>16</v>
      </c>
      <c r="H57" s="83">
        <v>15</v>
      </c>
      <c r="I57" s="83">
        <v>15</v>
      </c>
      <c r="J57" s="95">
        <v>14</v>
      </c>
      <c r="K57" s="92">
        <v>4000</v>
      </c>
      <c r="L57" s="84">
        <v>3750</v>
      </c>
      <c r="M57" s="84">
        <v>3750</v>
      </c>
      <c r="N57" s="145">
        <v>3500</v>
      </c>
      <c r="O57" s="142" t="s">
        <v>126</v>
      </c>
      <c r="P57" s="30" t="s">
        <v>97</v>
      </c>
      <c r="Q57" s="142" t="s">
        <v>126</v>
      </c>
      <c r="R57" s="30" t="s">
        <v>114</v>
      </c>
    </row>
    <row r="58" spans="1:18" ht="12">
      <c r="A58" s="47" t="s">
        <v>37</v>
      </c>
      <c r="B58" s="6" t="s">
        <v>30</v>
      </c>
      <c r="C58" s="51" t="s">
        <v>30</v>
      </c>
      <c r="D58" s="15" t="s">
        <v>35</v>
      </c>
      <c r="E58" s="58">
        <v>-18</v>
      </c>
      <c r="F58" s="80">
        <v>1500</v>
      </c>
      <c r="G58" s="94">
        <v>17</v>
      </c>
      <c r="H58" s="83">
        <v>16</v>
      </c>
      <c r="I58" s="83">
        <v>15</v>
      </c>
      <c r="J58" s="95">
        <v>15</v>
      </c>
      <c r="K58" s="92">
        <v>4250</v>
      </c>
      <c r="L58" s="84">
        <v>4000</v>
      </c>
      <c r="M58" s="84">
        <v>3750</v>
      </c>
      <c r="N58" s="145">
        <v>3750</v>
      </c>
      <c r="O58" s="142" t="s">
        <v>126</v>
      </c>
      <c r="P58" s="30" t="s">
        <v>97</v>
      </c>
      <c r="Q58" s="142" t="s">
        <v>126</v>
      </c>
      <c r="R58" s="30" t="s">
        <v>114</v>
      </c>
    </row>
    <row r="59" spans="1:18" ht="12">
      <c r="A59" s="47" t="s">
        <v>37</v>
      </c>
      <c r="B59" s="6" t="s">
        <v>37</v>
      </c>
      <c r="C59" s="51" t="s">
        <v>46</v>
      </c>
      <c r="D59" s="54" t="s">
        <v>147</v>
      </c>
      <c r="E59" s="58" t="s">
        <v>28</v>
      </c>
      <c r="F59" s="91">
        <v>3000</v>
      </c>
      <c r="G59" s="94">
        <v>22.5</v>
      </c>
      <c r="H59" s="83">
        <v>21</v>
      </c>
      <c r="I59" s="83">
        <v>20.5</v>
      </c>
      <c r="J59" s="95">
        <v>19</v>
      </c>
      <c r="K59" s="92">
        <v>5625</v>
      </c>
      <c r="L59" s="84">
        <v>5250</v>
      </c>
      <c r="M59" s="84">
        <v>5125</v>
      </c>
      <c r="N59" s="145">
        <v>4750</v>
      </c>
      <c r="O59" s="142" t="s">
        <v>126</v>
      </c>
      <c r="P59" s="30" t="s">
        <v>97</v>
      </c>
      <c r="Q59" s="142" t="s">
        <v>126</v>
      </c>
      <c r="R59" s="30" t="s">
        <v>114</v>
      </c>
    </row>
    <row r="60" spans="1:18" ht="12">
      <c r="A60" s="47" t="s">
        <v>37</v>
      </c>
      <c r="B60" s="6" t="s">
        <v>37</v>
      </c>
      <c r="C60" s="51" t="s">
        <v>46</v>
      </c>
      <c r="D60" s="54" t="s">
        <v>147</v>
      </c>
      <c r="E60" s="58" t="s">
        <v>29</v>
      </c>
      <c r="F60" s="91">
        <v>3000</v>
      </c>
      <c r="G60" s="94">
        <v>26</v>
      </c>
      <c r="H60" s="83">
        <v>25</v>
      </c>
      <c r="I60" s="83">
        <v>23.5</v>
      </c>
      <c r="J60" s="95">
        <v>22.5</v>
      </c>
      <c r="K60" s="92">
        <v>6500</v>
      </c>
      <c r="L60" s="84">
        <v>6250</v>
      </c>
      <c r="M60" s="84">
        <v>5875</v>
      </c>
      <c r="N60" s="145">
        <v>5625</v>
      </c>
      <c r="O60" s="142" t="s">
        <v>127</v>
      </c>
      <c r="P60" s="30" t="s">
        <v>97</v>
      </c>
      <c r="Q60" s="142" t="s">
        <v>127</v>
      </c>
      <c r="R60" s="30" t="s">
        <v>114</v>
      </c>
    </row>
    <row r="61" spans="1:18" ht="12">
      <c r="A61" s="47" t="s">
        <v>37</v>
      </c>
      <c r="B61" s="6" t="s">
        <v>47</v>
      </c>
      <c r="C61" s="51" t="s">
        <v>47</v>
      </c>
      <c r="D61" s="15" t="s">
        <v>35</v>
      </c>
      <c r="E61" s="58" t="s">
        <v>28</v>
      </c>
      <c r="F61" s="91">
        <v>1500</v>
      </c>
      <c r="G61" s="94">
        <v>11</v>
      </c>
      <c r="H61" s="83">
        <v>10</v>
      </c>
      <c r="I61" s="83">
        <v>10</v>
      </c>
      <c r="J61" s="95">
        <v>9</v>
      </c>
      <c r="K61" s="92">
        <v>2750</v>
      </c>
      <c r="L61" s="84">
        <v>2500</v>
      </c>
      <c r="M61" s="84">
        <v>2500</v>
      </c>
      <c r="N61" s="145">
        <v>2250</v>
      </c>
      <c r="O61" s="142" t="s">
        <v>126</v>
      </c>
      <c r="P61" s="30" t="s">
        <v>99</v>
      </c>
      <c r="Q61" s="142" t="s">
        <v>126</v>
      </c>
      <c r="R61" s="30" t="s">
        <v>122</v>
      </c>
    </row>
    <row r="62" spans="1:18" ht="12">
      <c r="A62" s="47" t="s">
        <v>37</v>
      </c>
      <c r="B62" s="6" t="s">
        <v>47</v>
      </c>
      <c r="C62" s="51" t="s">
        <v>47</v>
      </c>
      <c r="D62" s="15" t="s">
        <v>35</v>
      </c>
      <c r="E62" s="58" t="s">
        <v>29</v>
      </c>
      <c r="F62" s="91">
        <v>1500</v>
      </c>
      <c r="G62" s="94">
        <v>12</v>
      </c>
      <c r="H62" s="83">
        <v>12</v>
      </c>
      <c r="I62" s="83">
        <v>11</v>
      </c>
      <c r="J62" s="95">
        <v>11</v>
      </c>
      <c r="K62" s="92">
        <v>3000</v>
      </c>
      <c r="L62" s="84">
        <v>3000</v>
      </c>
      <c r="M62" s="84">
        <v>2750</v>
      </c>
      <c r="N62" s="145">
        <v>2750</v>
      </c>
      <c r="O62" s="142" t="s">
        <v>126</v>
      </c>
      <c r="P62" s="30" t="s">
        <v>99</v>
      </c>
      <c r="Q62" s="142" t="s">
        <v>126</v>
      </c>
      <c r="R62" s="30" t="s">
        <v>122</v>
      </c>
    </row>
    <row r="63" spans="1:18" ht="12">
      <c r="A63" s="47" t="s">
        <v>37</v>
      </c>
      <c r="B63" s="6" t="s">
        <v>47</v>
      </c>
      <c r="C63" s="51" t="s">
        <v>47</v>
      </c>
      <c r="D63" s="15" t="s">
        <v>35</v>
      </c>
      <c r="E63" s="58">
        <v>-18</v>
      </c>
      <c r="F63" s="80">
        <v>1500</v>
      </c>
      <c r="G63" s="94">
        <v>13</v>
      </c>
      <c r="H63" s="83">
        <v>12</v>
      </c>
      <c r="I63" s="83">
        <v>12</v>
      </c>
      <c r="J63" s="95">
        <v>11</v>
      </c>
      <c r="K63" s="92">
        <v>3250</v>
      </c>
      <c r="L63" s="84">
        <v>3000</v>
      </c>
      <c r="M63" s="84">
        <v>3000</v>
      </c>
      <c r="N63" s="145">
        <v>2750</v>
      </c>
      <c r="O63" s="142" t="s">
        <v>126</v>
      </c>
      <c r="P63" s="30" t="s">
        <v>99</v>
      </c>
      <c r="Q63" s="142" t="s">
        <v>126</v>
      </c>
      <c r="R63" s="30" t="s">
        <v>122</v>
      </c>
    </row>
    <row r="64" spans="1:18" ht="12">
      <c r="A64" s="47" t="s">
        <v>37</v>
      </c>
      <c r="B64" s="6" t="s">
        <v>25</v>
      </c>
      <c r="C64" s="51" t="s">
        <v>48</v>
      </c>
      <c r="D64" s="54" t="s">
        <v>147</v>
      </c>
      <c r="E64" s="58" t="s">
        <v>28</v>
      </c>
      <c r="F64" s="80">
        <v>12000</v>
      </c>
      <c r="G64" s="94">
        <v>81</v>
      </c>
      <c r="H64" s="83">
        <v>76.5</v>
      </c>
      <c r="I64" s="83">
        <v>73</v>
      </c>
      <c r="J64" s="95">
        <v>67.5</v>
      </c>
      <c r="K64" s="92">
        <v>20250</v>
      </c>
      <c r="L64" s="84">
        <v>19125</v>
      </c>
      <c r="M64" s="84">
        <v>18250</v>
      </c>
      <c r="N64" s="145">
        <v>16875</v>
      </c>
      <c r="O64" s="142" t="s">
        <v>126</v>
      </c>
      <c r="P64" s="30" t="s">
        <v>108</v>
      </c>
      <c r="Q64" s="142" t="s">
        <v>126</v>
      </c>
      <c r="R64" s="30" t="s">
        <v>108</v>
      </c>
    </row>
    <row r="65" spans="1:18" ht="12">
      <c r="A65" s="47" t="s">
        <v>37</v>
      </c>
      <c r="B65" s="6" t="s">
        <v>25</v>
      </c>
      <c r="C65" s="51" t="s">
        <v>48</v>
      </c>
      <c r="D65" s="54" t="s">
        <v>147</v>
      </c>
      <c r="E65" s="58" t="s">
        <v>29</v>
      </c>
      <c r="F65" s="80">
        <v>12000</v>
      </c>
      <c r="G65" s="94">
        <v>103.5</v>
      </c>
      <c r="H65" s="83">
        <v>98</v>
      </c>
      <c r="I65" s="83">
        <v>93</v>
      </c>
      <c r="J65" s="95">
        <v>86.5</v>
      </c>
      <c r="K65" s="92">
        <v>25875</v>
      </c>
      <c r="L65" s="84">
        <v>24500</v>
      </c>
      <c r="M65" s="84">
        <v>23250</v>
      </c>
      <c r="N65" s="145">
        <v>21625</v>
      </c>
      <c r="O65" s="142" t="s">
        <v>126</v>
      </c>
      <c r="P65" s="30" t="s">
        <v>108</v>
      </c>
      <c r="Q65" s="142" t="s">
        <v>126</v>
      </c>
      <c r="R65" s="30" t="s">
        <v>108</v>
      </c>
    </row>
    <row r="66" spans="1:18" ht="12">
      <c r="A66" s="47" t="s">
        <v>37</v>
      </c>
      <c r="B66" s="6" t="s">
        <v>34</v>
      </c>
      <c r="C66" s="51" t="s">
        <v>83</v>
      </c>
      <c r="D66" s="54" t="s">
        <v>147</v>
      </c>
      <c r="E66" s="58" t="s">
        <v>28</v>
      </c>
      <c r="F66" s="80">
        <v>6000</v>
      </c>
      <c r="G66" s="94">
        <v>63</v>
      </c>
      <c r="H66" s="83">
        <v>61.5</v>
      </c>
      <c r="I66" s="83">
        <v>60</v>
      </c>
      <c r="J66" s="95">
        <v>59</v>
      </c>
      <c r="K66" s="92">
        <v>15750</v>
      </c>
      <c r="L66" s="84">
        <v>15375</v>
      </c>
      <c r="M66" s="84">
        <v>15000</v>
      </c>
      <c r="N66" s="145">
        <v>14750</v>
      </c>
      <c r="O66" s="142" t="s">
        <v>126</v>
      </c>
      <c r="P66" s="30" t="s">
        <v>107</v>
      </c>
      <c r="Q66" s="142" t="s">
        <v>126</v>
      </c>
      <c r="R66" s="30" t="s">
        <v>123</v>
      </c>
    </row>
    <row r="67" spans="1:18" ht="12">
      <c r="A67" s="47" t="s">
        <v>37</v>
      </c>
      <c r="B67" s="6" t="s">
        <v>34</v>
      </c>
      <c r="C67" s="51" t="s">
        <v>83</v>
      </c>
      <c r="D67" s="54" t="s">
        <v>147</v>
      </c>
      <c r="E67" s="58" t="s">
        <v>29</v>
      </c>
      <c r="F67" s="80">
        <v>6000</v>
      </c>
      <c r="G67" s="94">
        <v>67</v>
      </c>
      <c r="H67" s="83">
        <v>65</v>
      </c>
      <c r="I67" s="83">
        <v>64</v>
      </c>
      <c r="J67" s="95">
        <v>62</v>
      </c>
      <c r="K67" s="92">
        <v>16750</v>
      </c>
      <c r="L67" s="84">
        <v>16250</v>
      </c>
      <c r="M67" s="84">
        <v>16000</v>
      </c>
      <c r="N67" s="145">
        <v>15500</v>
      </c>
      <c r="O67" s="142" t="s">
        <v>126</v>
      </c>
      <c r="P67" s="30" t="s">
        <v>107</v>
      </c>
      <c r="Q67" s="142" t="s">
        <v>126</v>
      </c>
      <c r="R67" s="30" t="s">
        <v>123</v>
      </c>
    </row>
    <row r="68" spans="1:18" ht="12">
      <c r="A68" s="47" t="s">
        <v>37</v>
      </c>
      <c r="B68" s="6" t="s">
        <v>37</v>
      </c>
      <c r="C68" s="51" t="s">
        <v>49</v>
      </c>
      <c r="D68" s="54" t="s">
        <v>147</v>
      </c>
      <c r="E68" s="58" t="s">
        <v>28</v>
      </c>
      <c r="F68" s="91">
        <v>3000</v>
      </c>
      <c r="G68" s="94">
        <v>25.5</v>
      </c>
      <c r="H68" s="83">
        <v>24</v>
      </c>
      <c r="I68" s="83">
        <v>23</v>
      </c>
      <c r="J68" s="95">
        <v>22</v>
      </c>
      <c r="K68" s="92">
        <v>6375</v>
      </c>
      <c r="L68" s="84">
        <v>6000</v>
      </c>
      <c r="M68" s="84">
        <v>5750</v>
      </c>
      <c r="N68" s="145">
        <v>5500</v>
      </c>
      <c r="O68" s="142" t="s">
        <v>127</v>
      </c>
      <c r="P68" s="30" t="s">
        <v>97</v>
      </c>
      <c r="Q68" s="142" t="s">
        <v>127</v>
      </c>
      <c r="R68" s="30" t="s">
        <v>114</v>
      </c>
    </row>
    <row r="69" spans="1:18" ht="12">
      <c r="A69" s="47" t="s">
        <v>37</v>
      </c>
      <c r="B69" s="6" t="s">
        <v>37</v>
      </c>
      <c r="C69" s="51" t="s">
        <v>49</v>
      </c>
      <c r="D69" s="54" t="s">
        <v>147</v>
      </c>
      <c r="E69" s="58" t="s">
        <v>29</v>
      </c>
      <c r="F69" s="91">
        <v>3000</v>
      </c>
      <c r="G69" s="94">
        <v>29.5</v>
      </c>
      <c r="H69" s="83">
        <v>28.5</v>
      </c>
      <c r="I69" s="83">
        <v>27</v>
      </c>
      <c r="J69" s="95">
        <v>25.5</v>
      </c>
      <c r="K69" s="92">
        <v>7375</v>
      </c>
      <c r="L69" s="84">
        <v>7125</v>
      </c>
      <c r="M69" s="84">
        <v>6750</v>
      </c>
      <c r="N69" s="145">
        <v>6375</v>
      </c>
      <c r="O69" s="142" t="s">
        <v>127</v>
      </c>
      <c r="P69" s="30" t="s">
        <v>97</v>
      </c>
      <c r="Q69" s="142" t="s">
        <v>127</v>
      </c>
      <c r="R69" s="30" t="s">
        <v>114</v>
      </c>
    </row>
    <row r="70" spans="1:18" ht="12">
      <c r="A70" s="47" t="s">
        <v>37</v>
      </c>
      <c r="B70" s="6" t="s">
        <v>30</v>
      </c>
      <c r="C70" s="51" t="s">
        <v>50</v>
      </c>
      <c r="D70" s="54" t="s">
        <v>147</v>
      </c>
      <c r="E70" s="58" t="s">
        <v>28</v>
      </c>
      <c r="F70" s="91">
        <v>3000</v>
      </c>
      <c r="G70" s="94">
        <v>26</v>
      </c>
      <c r="H70" s="83">
        <v>25</v>
      </c>
      <c r="I70" s="83">
        <v>23.5</v>
      </c>
      <c r="J70" s="95">
        <v>22</v>
      </c>
      <c r="K70" s="92">
        <v>6500</v>
      </c>
      <c r="L70" s="84">
        <v>6250</v>
      </c>
      <c r="M70" s="84">
        <v>5875</v>
      </c>
      <c r="N70" s="145">
        <v>5500</v>
      </c>
      <c r="O70" s="142" t="s">
        <v>126</v>
      </c>
      <c r="P70" s="30" t="s">
        <v>100</v>
      </c>
      <c r="Q70" s="142" t="s">
        <v>126</v>
      </c>
      <c r="R70" s="30" t="s">
        <v>109</v>
      </c>
    </row>
    <row r="71" spans="1:18" ht="12">
      <c r="A71" s="47" t="s">
        <v>37</v>
      </c>
      <c r="B71" s="6" t="s">
        <v>30</v>
      </c>
      <c r="C71" s="51" t="s">
        <v>50</v>
      </c>
      <c r="D71" s="54" t="s">
        <v>147</v>
      </c>
      <c r="E71" s="58" t="s">
        <v>29</v>
      </c>
      <c r="F71" s="91">
        <v>3000</v>
      </c>
      <c r="G71" s="94">
        <v>29.5</v>
      </c>
      <c r="H71" s="83">
        <v>28.5</v>
      </c>
      <c r="I71" s="83">
        <v>27</v>
      </c>
      <c r="J71" s="95">
        <v>25.5</v>
      </c>
      <c r="K71" s="92">
        <v>7375</v>
      </c>
      <c r="L71" s="84">
        <v>7125</v>
      </c>
      <c r="M71" s="84">
        <v>6750</v>
      </c>
      <c r="N71" s="145">
        <v>6375</v>
      </c>
      <c r="O71" s="142" t="s">
        <v>126</v>
      </c>
      <c r="P71" s="30" t="s">
        <v>100</v>
      </c>
      <c r="Q71" s="142" t="s">
        <v>126</v>
      </c>
      <c r="R71" s="30" t="s">
        <v>109</v>
      </c>
    </row>
    <row r="72" spans="1:18" ht="12">
      <c r="A72" s="47" t="s">
        <v>37</v>
      </c>
      <c r="B72" s="6" t="s">
        <v>37</v>
      </c>
      <c r="C72" s="51" t="s">
        <v>51</v>
      </c>
      <c r="D72" s="54" t="s">
        <v>147</v>
      </c>
      <c r="E72" s="58" t="s">
        <v>28</v>
      </c>
      <c r="F72" s="91">
        <v>3000</v>
      </c>
      <c r="G72" s="94">
        <v>10</v>
      </c>
      <c r="H72" s="83">
        <v>9</v>
      </c>
      <c r="I72" s="83">
        <v>9</v>
      </c>
      <c r="J72" s="95">
        <v>8</v>
      </c>
      <c r="K72" s="92">
        <v>2500</v>
      </c>
      <c r="L72" s="84">
        <v>2250</v>
      </c>
      <c r="M72" s="84">
        <v>2250</v>
      </c>
      <c r="N72" s="145">
        <v>2000</v>
      </c>
      <c r="O72" s="142" t="s">
        <v>127</v>
      </c>
      <c r="P72" s="30" t="s">
        <v>138</v>
      </c>
      <c r="Q72" s="142" t="s">
        <v>127</v>
      </c>
      <c r="R72" s="30" t="s">
        <v>140</v>
      </c>
    </row>
    <row r="73" spans="1:18" ht="12">
      <c r="A73" s="47" t="s">
        <v>37</v>
      </c>
      <c r="B73" s="6" t="s">
        <v>37</v>
      </c>
      <c r="C73" s="51" t="s">
        <v>51</v>
      </c>
      <c r="D73" s="54" t="s">
        <v>147</v>
      </c>
      <c r="E73" s="58" t="s">
        <v>29</v>
      </c>
      <c r="F73" s="91">
        <v>3000</v>
      </c>
      <c r="G73" s="94">
        <v>11</v>
      </c>
      <c r="H73" s="83">
        <v>11</v>
      </c>
      <c r="I73" s="83">
        <v>10</v>
      </c>
      <c r="J73" s="95">
        <v>9</v>
      </c>
      <c r="K73" s="92">
        <v>2750</v>
      </c>
      <c r="L73" s="84">
        <v>2750</v>
      </c>
      <c r="M73" s="84">
        <v>2500</v>
      </c>
      <c r="N73" s="145">
        <v>2250</v>
      </c>
      <c r="O73" s="142" t="s">
        <v>127</v>
      </c>
      <c r="P73" s="30" t="s">
        <v>138</v>
      </c>
      <c r="Q73" s="142" t="s">
        <v>127</v>
      </c>
      <c r="R73" s="30" t="s">
        <v>140</v>
      </c>
    </row>
    <row r="74" spans="1:18" ht="12">
      <c r="A74" s="47" t="s">
        <v>37</v>
      </c>
      <c r="B74" s="6" t="s">
        <v>52</v>
      </c>
      <c r="C74" s="51" t="s">
        <v>52</v>
      </c>
      <c r="D74" s="15" t="s">
        <v>35</v>
      </c>
      <c r="E74" s="58" t="s">
        <v>28</v>
      </c>
      <c r="F74" s="91">
        <v>1500</v>
      </c>
      <c r="G74" s="94">
        <v>30</v>
      </c>
      <c r="H74" s="83">
        <v>28</v>
      </c>
      <c r="I74" s="83">
        <v>27</v>
      </c>
      <c r="J74" s="95">
        <v>25</v>
      </c>
      <c r="K74" s="92">
        <v>7500</v>
      </c>
      <c r="L74" s="84">
        <v>7000</v>
      </c>
      <c r="M74" s="84">
        <v>6750</v>
      </c>
      <c r="N74" s="145">
        <v>6250</v>
      </c>
      <c r="O74" s="142" t="s">
        <v>126</v>
      </c>
      <c r="P74" s="30" t="s">
        <v>102</v>
      </c>
      <c r="Q74" s="142" t="s">
        <v>126</v>
      </c>
      <c r="R74" s="30" t="s">
        <v>118</v>
      </c>
    </row>
    <row r="75" spans="1:18" ht="12">
      <c r="A75" s="47" t="s">
        <v>37</v>
      </c>
      <c r="B75" s="6" t="s">
        <v>52</v>
      </c>
      <c r="C75" s="51" t="s">
        <v>52</v>
      </c>
      <c r="D75" s="15" t="s">
        <v>35</v>
      </c>
      <c r="E75" s="58" t="s">
        <v>29</v>
      </c>
      <c r="F75" s="91">
        <v>1500</v>
      </c>
      <c r="G75" s="94">
        <v>34</v>
      </c>
      <c r="H75" s="83">
        <v>32</v>
      </c>
      <c r="I75" s="83">
        <v>31</v>
      </c>
      <c r="J75" s="95">
        <v>29</v>
      </c>
      <c r="K75" s="92">
        <v>8500</v>
      </c>
      <c r="L75" s="84">
        <v>8000</v>
      </c>
      <c r="M75" s="84">
        <v>7750</v>
      </c>
      <c r="N75" s="145">
        <v>7250</v>
      </c>
      <c r="O75" s="142" t="s">
        <v>126</v>
      </c>
      <c r="P75" s="30" t="s">
        <v>102</v>
      </c>
      <c r="Q75" s="142" t="s">
        <v>126</v>
      </c>
      <c r="R75" s="30" t="s">
        <v>118</v>
      </c>
    </row>
    <row r="76" spans="1:18" ht="12">
      <c r="A76" s="47" t="s">
        <v>37</v>
      </c>
      <c r="B76" s="6" t="s">
        <v>52</v>
      </c>
      <c r="C76" s="51" t="s">
        <v>52</v>
      </c>
      <c r="D76" s="15" t="s">
        <v>35</v>
      </c>
      <c r="E76" s="58">
        <v>-18</v>
      </c>
      <c r="F76" s="80">
        <v>1500</v>
      </c>
      <c r="G76" s="94">
        <v>35</v>
      </c>
      <c r="H76" s="83">
        <v>34</v>
      </c>
      <c r="I76" s="83">
        <v>32</v>
      </c>
      <c r="J76" s="95">
        <v>30</v>
      </c>
      <c r="K76" s="92">
        <v>8750</v>
      </c>
      <c r="L76" s="84">
        <v>8500</v>
      </c>
      <c r="M76" s="84">
        <v>8000</v>
      </c>
      <c r="N76" s="145">
        <v>7500</v>
      </c>
      <c r="O76" s="142" t="s">
        <v>126</v>
      </c>
      <c r="P76" s="30" t="s">
        <v>102</v>
      </c>
      <c r="Q76" s="142" t="s">
        <v>126</v>
      </c>
      <c r="R76" s="30" t="s">
        <v>118</v>
      </c>
    </row>
    <row r="77" spans="1:18" ht="12">
      <c r="A77" s="47" t="s">
        <v>37</v>
      </c>
      <c r="B77" s="6" t="s">
        <v>25</v>
      </c>
      <c r="C77" s="51" t="s">
        <v>53</v>
      </c>
      <c r="D77" s="54" t="s">
        <v>147</v>
      </c>
      <c r="E77" s="58" t="s">
        <v>28</v>
      </c>
      <c r="F77" s="91">
        <v>3000</v>
      </c>
      <c r="G77" s="94">
        <v>47.5</v>
      </c>
      <c r="H77" s="83">
        <v>45</v>
      </c>
      <c r="I77" s="83">
        <v>43.5</v>
      </c>
      <c r="J77" s="95">
        <v>40.5</v>
      </c>
      <c r="K77" s="92">
        <v>11875</v>
      </c>
      <c r="L77" s="84">
        <v>11250</v>
      </c>
      <c r="M77" s="84">
        <v>10875</v>
      </c>
      <c r="N77" s="145">
        <v>10125</v>
      </c>
      <c r="O77" s="142" t="s">
        <v>126</v>
      </c>
      <c r="P77" s="30" t="s">
        <v>103</v>
      </c>
      <c r="Q77" s="142" t="s">
        <v>126</v>
      </c>
      <c r="R77" s="30" t="s">
        <v>112</v>
      </c>
    </row>
    <row r="78" spans="1:18" ht="12">
      <c r="A78" s="47" t="s">
        <v>37</v>
      </c>
      <c r="B78" s="6" t="s">
        <v>25</v>
      </c>
      <c r="C78" s="51" t="s">
        <v>53</v>
      </c>
      <c r="D78" s="54" t="s">
        <v>147</v>
      </c>
      <c r="E78" s="58" t="s">
        <v>29</v>
      </c>
      <c r="F78" s="91">
        <v>3000</v>
      </c>
      <c r="G78" s="94">
        <v>55</v>
      </c>
      <c r="H78" s="83">
        <v>52</v>
      </c>
      <c r="I78" s="83">
        <v>50</v>
      </c>
      <c r="J78" s="95">
        <v>46.5</v>
      </c>
      <c r="K78" s="92">
        <v>13750</v>
      </c>
      <c r="L78" s="84">
        <v>13000</v>
      </c>
      <c r="M78" s="84">
        <v>12500</v>
      </c>
      <c r="N78" s="145">
        <v>11625</v>
      </c>
      <c r="O78" s="142" t="s">
        <v>126</v>
      </c>
      <c r="P78" s="30" t="s">
        <v>103</v>
      </c>
      <c r="Q78" s="142" t="s">
        <v>126</v>
      </c>
      <c r="R78" s="30" t="s">
        <v>112</v>
      </c>
    </row>
    <row r="79" spans="1:18" ht="12">
      <c r="A79" s="47" t="s">
        <v>37</v>
      </c>
      <c r="B79" s="6" t="s">
        <v>25</v>
      </c>
      <c r="C79" s="51" t="s">
        <v>53</v>
      </c>
      <c r="D79" s="54" t="s">
        <v>147</v>
      </c>
      <c r="E79" s="58">
        <v>-18</v>
      </c>
      <c r="F79" s="80">
        <v>3000</v>
      </c>
      <c r="G79" s="94">
        <v>57</v>
      </c>
      <c r="H79" s="83">
        <v>54</v>
      </c>
      <c r="I79" s="83">
        <v>52.5</v>
      </c>
      <c r="J79" s="95">
        <v>49</v>
      </c>
      <c r="K79" s="92">
        <v>14250</v>
      </c>
      <c r="L79" s="84">
        <v>13500</v>
      </c>
      <c r="M79" s="84">
        <v>13125</v>
      </c>
      <c r="N79" s="145">
        <v>12250</v>
      </c>
      <c r="O79" s="142" t="s">
        <v>126</v>
      </c>
      <c r="P79" s="30" t="s">
        <v>103</v>
      </c>
      <c r="Q79" s="142" t="s">
        <v>126</v>
      </c>
      <c r="R79" s="30" t="s">
        <v>112</v>
      </c>
    </row>
    <row r="80" spans="1:18" ht="12">
      <c r="A80" s="47" t="s">
        <v>37</v>
      </c>
      <c r="B80" s="6" t="s">
        <v>36</v>
      </c>
      <c r="C80" s="51" t="s">
        <v>81</v>
      </c>
      <c r="D80" s="54" t="s">
        <v>147</v>
      </c>
      <c r="E80" s="58" t="s">
        <v>28</v>
      </c>
      <c r="F80" s="80">
        <v>6000</v>
      </c>
      <c r="G80" s="94">
        <v>46.5</v>
      </c>
      <c r="H80" s="83">
        <v>44.5</v>
      </c>
      <c r="I80" s="83">
        <v>43</v>
      </c>
      <c r="J80" s="95">
        <v>40.5</v>
      </c>
      <c r="K80" s="92">
        <v>11625</v>
      </c>
      <c r="L80" s="84">
        <v>11125</v>
      </c>
      <c r="M80" s="84">
        <v>10750</v>
      </c>
      <c r="N80" s="145">
        <v>10125</v>
      </c>
      <c r="O80" s="142" t="s">
        <v>126</v>
      </c>
      <c r="P80" s="30" t="s">
        <v>108</v>
      </c>
      <c r="Q80" s="142" t="s">
        <v>126</v>
      </c>
      <c r="R80" s="30" t="s">
        <v>108</v>
      </c>
    </row>
    <row r="81" spans="1:18" ht="12">
      <c r="A81" s="47" t="s">
        <v>37</v>
      </c>
      <c r="B81" s="6" t="s">
        <v>36</v>
      </c>
      <c r="C81" s="51" t="s">
        <v>81</v>
      </c>
      <c r="D81" s="54" t="s">
        <v>147</v>
      </c>
      <c r="E81" s="58" t="s">
        <v>29</v>
      </c>
      <c r="F81" s="80">
        <v>6000</v>
      </c>
      <c r="G81" s="94">
        <v>53</v>
      </c>
      <c r="H81" s="83">
        <v>50.5</v>
      </c>
      <c r="I81" s="83">
        <v>49</v>
      </c>
      <c r="J81" s="95">
        <v>46.5</v>
      </c>
      <c r="K81" s="92">
        <v>13250</v>
      </c>
      <c r="L81" s="84">
        <v>12625</v>
      </c>
      <c r="M81" s="84">
        <v>12250</v>
      </c>
      <c r="N81" s="145">
        <v>11625</v>
      </c>
      <c r="O81" s="142" t="s">
        <v>126</v>
      </c>
      <c r="P81" s="30" t="s">
        <v>108</v>
      </c>
      <c r="Q81" s="142" t="s">
        <v>126</v>
      </c>
      <c r="R81" s="30" t="s">
        <v>108</v>
      </c>
    </row>
    <row r="82" spans="1:18" ht="12">
      <c r="A82" s="47" t="s">
        <v>37</v>
      </c>
      <c r="B82" s="6" t="s">
        <v>36</v>
      </c>
      <c r="C82" s="51" t="s">
        <v>81</v>
      </c>
      <c r="D82" s="54" t="s">
        <v>147</v>
      </c>
      <c r="E82" s="58">
        <v>-18</v>
      </c>
      <c r="F82" s="80">
        <v>6000</v>
      </c>
      <c r="G82" s="94">
        <v>55.5</v>
      </c>
      <c r="H82" s="83">
        <v>53</v>
      </c>
      <c r="I82" s="83">
        <v>51</v>
      </c>
      <c r="J82" s="95">
        <v>48</v>
      </c>
      <c r="K82" s="92">
        <v>13875</v>
      </c>
      <c r="L82" s="84">
        <v>13250</v>
      </c>
      <c r="M82" s="84">
        <v>12750</v>
      </c>
      <c r="N82" s="145">
        <v>12000</v>
      </c>
      <c r="O82" s="142" t="s">
        <v>126</v>
      </c>
      <c r="P82" s="30" t="s">
        <v>108</v>
      </c>
      <c r="Q82" s="142" t="s">
        <v>126</v>
      </c>
      <c r="R82" s="30" t="s">
        <v>108</v>
      </c>
    </row>
    <row r="83" spans="1:18" ht="12">
      <c r="A83" s="47" t="s">
        <v>37</v>
      </c>
      <c r="B83" s="6" t="s">
        <v>36</v>
      </c>
      <c r="C83" s="51" t="s">
        <v>82</v>
      </c>
      <c r="D83" s="54" t="s">
        <v>147</v>
      </c>
      <c r="E83" s="58" t="s">
        <v>28</v>
      </c>
      <c r="F83" s="80">
        <v>6000</v>
      </c>
      <c r="G83" s="94">
        <v>50</v>
      </c>
      <c r="H83" s="83">
        <v>48</v>
      </c>
      <c r="I83" s="83">
        <v>47</v>
      </c>
      <c r="J83" s="95">
        <v>45</v>
      </c>
      <c r="K83" s="92">
        <v>12500</v>
      </c>
      <c r="L83" s="84">
        <v>12000</v>
      </c>
      <c r="M83" s="84">
        <v>11750</v>
      </c>
      <c r="N83" s="145">
        <v>11250</v>
      </c>
      <c r="O83" s="142" t="s">
        <v>126</v>
      </c>
      <c r="P83" s="30" t="s">
        <v>108</v>
      </c>
      <c r="Q83" s="142" t="s">
        <v>126</v>
      </c>
      <c r="R83" s="30" t="s">
        <v>108</v>
      </c>
    </row>
    <row r="84" spans="1:18" ht="12">
      <c r="A84" s="47" t="s">
        <v>37</v>
      </c>
      <c r="B84" s="6" t="s">
        <v>36</v>
      </c>
      <c r="C84" s="51" t="s">
        <v>82</v>
      </c>
      <c r="D84" s="54" t="s">
        <v>147</v>
      </c>
      <c r="E84" s="58" t="s">
        <v>29</v>
      </c>
      <c r="F84" s="80">
        <v>6000</v>
      </c>
      <c r="G84" s="94">
        <v>57</v>
      </c>
      <c r="H84" s="83">
        <v>55</v>
      </c>
      <c r="I84" s="83">
        <v>53</v>
      </c>
      <c r="J84" s="95">
        <v>50</v>
      </c>
      <c r="K84" s="92">
        <v>14250</v>
      </c>
      <c r="L84" s="84">
        <v>13750</v>
      </c>
      <c r="M84" s="84">
        <v>13250</v>
      </c>
      <c r="N84" s="145">
        <v>12500</v>
      </c>
      <c r="O84" s="142" t="s">
        <v>126</v>
      </c>
      <c r="P84" s="30" t="s">
        <v>108</v>
      </c>
      <c r="Q84" s="142" t="s">
        <v>126</v>
      </c>
      <c r="R84" s="30" t="s">
        <v>108</v>
      </c>
    </row>
    <row r="85" spans="1:18" ht="12">
      <c r="A85" s="47" t="s">
        <v>37</v>
      </c>
      <c r="B85" s="6" t="s">
        <v>36</v>
      </c>
      <c r="C85" s="51" t="s">
        <v>82</v>
      </c>
      <c r="D85" s="54" t="s">
        <v>147</v>
      </c>
      <c r="E85" s="58">
        <v>-18</v>
      </c>
      <c r="F85" s="80">
        <v>6000</v>
      </c>
      <c r="G85" s="94">
        <v>59</v>
      </c>
      <c r="H85" s="83">
        <v>57</v>
      </c>
      <c r="I85" s="83">
        <v>55</v>
      </c>
      <c r="J85" s="95">
        <v>52</v>
      </c>
      <c r="K85" s="92">
        <v>14750</v>
      </c>
      <c r="L85" s="84">
        <v>14250</v>
      </c>
      <c r="M85" s="84">
        <v>13750</v>
      </c>
      <c r="N85" s="145">
        <v>13000</v>
      </c>
      <c r="O85" s="142" t="s">
        <v>126</v>
      </c>
      <c r="P85" s="30" t="s">
        <v>108</v>
      </c>
      <c r="Q85" s="142" t="s">
        <v>126</v>
      </c>
      <c r="R85" s="30" t="s">
        <v>108</v>
      </c>
    </row>
    <row r="86" spans="1:18" ht="12">
      <c r="A86" s="47" t="s">
        <v>37</v>
      </c>
      <c r="B86" s="6" t="s">
        <v>32</v>
      </c>
      <c r="C86" s="51" t="s">
        <v>32</v>
      </c>
      <c r="D86" s="15" t="s">
        <v>35</v>
      </c>
      <c r="E86" s="58" t="s">
        <v>28</v>
      </c>
      <c r="F86" s="91">
        <v>1500</v>
      </c>
      <c r="G86" s="94">
        <v>39</v>
      </c>
      <c r="H86" s="83">
        <v>38</v>
      </c>
      <c r="I86" s="83">
        <v>36</v>
      </c>
      <c r="J86" s="95">
        <v>34</v>
      </c>
      <c r="K86" s="92">
        <v>9750</v>
      </c>
      <c r="L86" s="84">
        <v>9500</v>
      </c>
      <c r="M86" s="84">
        <v>9000</v>
      </c>
      <c r="N86" s="145">
        <v>8500</v>
      </c>
      <c r="O86" s="142" t="s">
        <v>126</v>
      </c>
      <c r="P86" s="30" t="s">
        <v>107</v>
      </c>
      <c r="Q86" s="142" t="s">
        <v>126</v>
      </c>
      <c r="R86" s="30" t="s">
        <v>123</v>
      </c>
    </row>
    <row r="87" spans="1:18" ht="12">
      <c r="A87" s="47" t="s">
        <v>37</v>
      </c>
      <c r="B87" s="6" t="s">
        <v>32</v>
      </c>
      <c r="C87" s="51" t="s">
        <v>32</v>
      </c>
      <c r="D87" s="15" t="s">
        <v>35</v>
      </c>
      <c r="E87" s="58" t="s">
        <v>29</v>
      </c>
      <c r="F87" s="91">
        <v>1500</v>
      </c>
      <c r="G87" s="94">
        <v>45</v>
      </c>
      <c r="H87" s="83">
        <v>43</v>
      </c>
      <c r="I87" s="83">
        <v>41</v>
      </c>
      <c r="J87" s="95">
        <v>39</v>
      </c>
      <c r="K87" s="92">
        <v>11250</v>
      </c>
      <c r="L87" s="84">
        <v>10750</v>
      </c>
      <c r="M87" s="84">
        <v>10250</v>
      </c>
      <c r="N87" s="145">
        <v>9750</v>
      </c>
      <c r="O87" s="142" t="s">
        <v>126</v>
      </c>
      <c r="P87" s="30" t="s">
        <v>107</v>
      </c>
      <c r="Q87" s="142" t="s">
        <v>126</v>
      </c>
      <c r="R87" s="30" t="s">
        <v>123</v>
      </c>
    </row>
    <row r="88" spans="1:18" ht="12">
      <c r="A88" s="47" t="s">
        <v>37</v>
      </c>
      <c r="B88" s="6" t="s">
        <v>32</v>
      </c>
      <c r="C88" s="51" t="s">
        <v>32</v>
      </c>
      <c r="D88" s="15" t="s">
        <v>35</v>
      </c>
      <c r="E88" s="58">
        <v>-18</v>
      </c>
      <c r="F88" s="80">
        <v>1500</v>
      </c>
      <c r="G88" s="94">
        <v>48</v>
      </c>
      <c r="H88" s="83">
        <v>45</v>
      </c>
      <c r="I88" s="83">
        <v>44</v>
      </c>
      <c r="J88" s="95">
        <v>41</v>
      </c>
      <c r="K88" s="92">
        <v>12000</v>
      </c>
      <c r="L88" s="84">
        <v>11250</v>
      </c>
      <c r="M88" s="84">
        <v>11000</v>
      </c>
      <c r="N88" s="145">
        <v>10250</v>
      </c>
      <c r="O88" s="142" t="s">
        <v>126</v>
      </c>
      <c r="P88" s="30" t="s">
        <v>107</v>
      </c>
      <c r="Q88" s="142" t="s">
        <v>126</v>
      </c>
      <c r="R88" s="30" t="s">
        <v>123</v>
      </c>
    </row>
    <row r="89" spans="1:18" ht="12">
      <c r="A89" s="47" t="s">
        <v>37</v>
      </c>
      <c r="B89" s="6" t="s">
        <v>37</v>
      </c>
      <c r="C89" s="51" t="s">
        <v>54</v>
      </c>
      <c r="D89" s="54" t="s">
        <v>147</v>
      </c>
      <c r="E89" s="58" t="s">
        <v>28</v>
      </c>
      <c r="F89" s="91">
        <v>3000</v>
      </c>
      <c r="G89" s="94">
        <v>26</v>
      </c>
      <c r="H89" s="83">
        <v>25</v>
      </c>
      <c r="I89" s="83">
        <v>24</v>
      </c>
      <c r="J89" s="95">
        <v>22.5</v>
      </c>
      <c r="K89" s="92">
        <v>6500</v>
      </c>
      <c r="L89" s="84">
        <v>6250</v>
      </c>
      <c r="M89" s="84">
        <v>6000</v>
      </c>
      <c r="N89" s="145">
        <v>5625</v>
      </c>
      <c r="O89" s="142" t="s">
        <v>127</v>
      </c>
      <c r="P89" s="30" t="s">
        <v>97</v>
      </c>
      <c r="Q89" s="142" t="s">
        <v>127</v>
      </c>
      <c r="R89" s="30" t="s">
        <v>114</v>
      </c>
    </row>
    <row r="90" spans="1:18" ht="12">
      <c r="A90" s="47" t="s">
        <v>37</v>
      </c>
      <c r="B90" s="6" t="s">
        <v>37</v>
      </c>
      <c r="C90" s="51" t="s">
        <v>54</v>
      </c>
      <c r="D90" s="54" t="s">
        <v>147</v>
      </c>
      <c r="E90" s="58" t="s">
        <v>29</v>
      </c>
      <c r="F90" s="91">
        <v>3000</v>
      </c>
      <c r="G90" s="94">
        <v>31</v>
      </c>
      <c r="H90" s="83">
        <v>29</v>
      </c>
      <c r="I90" s="83">
        <v>28</v>
      </c>
      <c r="J90" s="95">
        <v>26</v>
      </c>
      <c r="K90" s="92">
        <v>7750</v>
      </c>
      <c r="L90" s="84">
        <v>7250</v>
      </c>
      <c r="M90" s="84">
        <v>7000</v>
      </c>
      <c r="N90" s="145">
        <v>6500</v>
      </c>
      <c r="O90" s="142" t="s">
        <v>127</v>
      </c>
      <c r="P90" s="30" t="s">
        <v>97</v>
      </c>
      <c r="Q90" s="142" t="s">
        <v>127</v>
      </c>
      <c r="R90" s="30" t="s">
        <v>114</v>
      </c>
    </row>
    <row r="91" spans="1:18" ht="12">
      <c r="A91" s="47" t="s">
        <v>37</v>
      </c>
      <c r="B91" s="6" t="s">
        <v>37</v>
      </c>
      <c r="C91" s="51" t="s">
        <v>55</v>
      </c>
      <c r="D91" s="54" t="s">
        <v>147</v>
      </c>
      <c r="E91" s="58" t="s">
        <v>28</v>
      </c>
      <c r="F91" s="91">
        <v>3000</v>
      </c>
      <c r="G91" s="94">
        <v>8</v>
      </c>
      <c r="H91" s="83">
        <v>8</v>
      </c>
      <c r="I91" s="83">
        <v>8</v>
      </c>
      <c r="J91" s="95">
        <v>7</v>
      </c>
      <c r="K91" s="92">
        <v>2000</v>
      </c>
      <c r="L91" s="84">
        <v>2000</v>
      </c>
      <c r="M91" s="84">
        <v>2000</v>
      </c>
      <c r="N91" s="145">
        <v>1750</v>
      </c>
      <c r="O91" s="142" t="s">
        <v>126</v>
      </c>
      <c r="P91" s="30" t="s">
        <v>138</v>
      </c>
      <c r="Q91" s="142" t="s">
        <v>126</v>
      </c>
      <c r="R91" s="30" t="s">
        <v>138</v>
      </c>
    </row>
    <row r="92" spans="1:18" ht="12">
      <c r="A92" s="47" t="s">
        <v>37</v>
      </c>
      <c r="B92" s="6" t="s">
        <v>37</v>
      </c>
      <c r="C92" s="51" t="s">
        <v>55</v>
      </c>
      <c r="D92" s="54" t="s">
        <v>147</v>
      </c>
      <c r="E92" s="58" t="s">
        <v>29</v>
      </c>
      <c r="F92" s="91">
        <v>3000</v>
      </c>
      <c r="G92" s="94">
        <v>9</v>
      </c>
      <c r="H92" s="83">
        <v>9</v>
      </c>
      <c r="I92" s="83">
        <v>8</v>
      </c>
      <c r="J92" s="95">
        <v>8</v>
      </c>
      <c r="K92" s="92">
        <v>2250</v>
      </c>
      <c r="L92" s="84">
        <v>2250</v>
      </c>
      <c r="M92" s="84">
        <v>2000</v>
      </c>
      <c r="N92" s="145">
        <v>2000</v>
      </c>
      <c r="O92" s="142" t="s">
        <v>126</v>
      </c>
      <c r="P92" s="30" t="s">
        <v>138</v>
      </c>
      <c r="Q92" s="142" t="s">
        <v>126</v>
      </c>
      <c r="R92" s="30" t="s">
        <v>138</v>
      </c>
    </row>
    <row r="93" spans="1:18" ht="12">
      <c r="A93" s="47" t="s">
        <v>37</v>
      </c>
      <c r="B93" s="6" t="s">
        <v>56</v>
      </c>
      <c r="C93" s="51" t="s">
        <v>56</v>
      </c>
      <c r="D93" s="15" t="s">
        <v>35</v>
      </c>
      <c r="E93" s="58" t="s">
        <v>28</v>
      </c>
      <c r="F93" s="91">
        <v>1500</v>
      </c>
      <c r="G93" s="94">
        <v>31</v>
      </c>
      <c r="H93" s="83">
        <v>29.5</v>
      </c>
      <c r="I93" s="83">
        <v>28.5</v>
      </c>
      <c r="J93" s="95">
        <v>26.5</v>
      </c>
      <c r="K93" s="92">
        <v>7750</v>
      </c>
      <c r="L93" s="84">
        <v>7375</v>
      </c>
      <c r="M93" s="84">
        <v>7125</v>
      </c>
      <c r="N93" s="145">
        <v>6625</v>
      </c>
      <c r="O93" s="142" t="s">
        <v>126</v>
      </c>
      <c r="P93" s="30" t="s">
        <v>106</v>
      </c>
      <c r="Q93" s="142" t="s">
        <v>126</v>
      </c>
      <c r="R93" s="30" t="s">
        <v>120</v>
      </c>
    </row>
    <row r="94" spans="1:18" ht="12">
      <c r="A94" s="47" t="s">
        <v>37</v>
      </c>
      <c r="B94" s="6" t="s">
        <v>56</v>
      </c>
      <c r="C94" s="51" t="s">
        <v>56</v>
      </c>
      <c r="D94" s="15" t="s">
        <v>35</v>
      </c>
      <c r="E94" s="58" t="s">
        <v>29</v>
      </c>
      <c r="F94" s="91">
        <v>1500</v>
      </c>
      <c r="G94" s="94">
        <v>35.5</v>
      </c>
      <c r="H94" s="83">
        <v>34</v>
      </c>
      <c r="I94" s="83">
        <v>32.5</v>
      </c>
      <c r="J94" s="95">
        <v>30</v>
      </c>
      <c r="K94" s="92">
        <v>8875</v>
      </c>
      <c r="L94" s="84">
        <v>8500</v>
      </c>
      <c r="M94" s="84">
        <v>8125</v>
      </c>
      <c r="N94" s="145">
        <v>7500</v>
      </c>
      <c r="O94" s="142" t="s">
        <v>126</v>
      </c>
      <c r="P94" s="30" t="s">
        <v>106</v>
      </c>
      <c r="Q94" s="142" t="s">
        <v>126</v>
      </c>
      <c r="R94" s="30" t="s">
        <v>120</v>
      </c>
    </row>
    <row r="95" spans="1:18" ht="12">
      <c r="A95" s="47" t="s">
        <v>37</v>
      </c>
      <c r="B95" s="6" t="s">
        <v>56</v>
      </c>
      <c r="C95" s="51" t="s">
        <v>56</v>
      </c>
      <c r="D95" s="15" t="s">
        <v>35</v>
      </c>
      <c r="E95" s="58">
        <v>-18</v>
      </c>
      <c r="F95" s="80">
        <v>1500</v>
      </c>
      <c r="G95" s="94">
        <v>37.5</v>
      </c>
      <c r="H95" s="83">
        <v>35.5</v>
      </c>
      <c r="I95" s="83">
        <v>34</v>
      </c>
      <c r="J95" s="95">
        <v>32</v>
      </c>
      <c r="K95" s="92">
        <v>9375</v>
      </c>
      <c r="L95" s="84">
        <v>8875</v>
      </c>
      <c r="M95" s="84">
        <v>8500</v>
      </c>
      <c r="N95" s="145">
        <v>8000</v>
      </c>
      <c r="O95" s="142" t="s">
        <v>126</v>
      </c>
      <c r="P95" s="30" t="s">
        <v>106</v>
      </c>
      <c r="Q95" s="142" t="s">
        <v>126</v>
      </c>
      <c r="R95" s="30" t="s">
        <v>120</v>
      </c>
    </row>
    <row r="96" spans="1:18" ht="12">
      <c r="A96" s="47" t="s">
        <v>37</v>
      </c>
      <c r="B96" s="6" t="s">
        <v>32</v>
      </c>
      <c r="C96" s="51" t="s">
        <v>57</v>
      </c>
      <c r="D96" s="54" t="s">
        <v>147</v>
      </c>
      <c r="E96" s="58" t="s">
        <v>28</v>
      </c>
      <c r="F96" s="91">
        <v>6000</v>
      </c>
      <c r="G96" s="94">
        <v>81</v>
      </c>
      <c r="H96" s="83">
        <v>77</v>
      </c>
      <c r="I96" s="83">
        <v>74</v>
      </c>
      <c r="J96" s="95">
        <v>69</v>
      </c>
      <c r="K96" s="92">
        <v>22680</v>
      </c>
      <c r="L96" s="84">
        <v>21560</v>
      </c>
      <c r="M96" s="84">
        <v>20720</v>
      </c>
      <c r="N96" s="145">
        <v>19320</v>
      </c>
      <c r="O96" s="142" t="s">
        <v>126</v>
      </c>
      <c r="P96" s="30" t="s">
        <v>110</v>
      </c>
      <c r="Q96" s="142" t="s">
        <v>126</v>
      </c>
      <c r="R96" s="30" t="s">
        <v>124</v>
      </c>
    </row>
    <row r="97" spans="1:18" ht="12">
      <c r="A97" s="47" t="s">
        <v>37</v>
      </c>
      <c r="B97" s="6" t="s">
        <v>32</v>
      </c>
      <c r="C97" s="51" t="s">
        <v>57</v>
      </c>
      <c r="D97" s="54" t="s">
        <v>147</v>
      </c>
      <c r="E97" s="58" t="s">
        <v>29</v>
      </c>
      <c r="F97" s="91">
        <v>6000</v>
      </c>
      <c r="G97" s="94">
        <v>94.5</v>
      </c>
      <c r="H97" s="83">
        <v>90</v>
      </c>
      <c r="I97" s="83">
        <v>86</v>
      </c>
      <c r="J97" s="95">
        <v>80.5</v>
      </c>
      <c r="K97" s="92">
        <v>26460</v>
      </c>
      <c r="L97" s="84">
        <v>25200</v>
      </c>
      <c r="M97" s="84">
        <v>24080</v>
      </c>
      <c r="N97" s="145">
        <v>22540</v>
      </c>
      <c r="O97" s="142" t="s">
        <v>126</v>
      </c>
      <c r="P97" s="30" t="s">
        <v>110</v>
      </c>
      <c r="Q97" s="142" t="s">
        <v>126</v>
      </c>
      <c r="R97" s="30" t="s">
        <v>124</v>
      </c>
    </row>
    <row r="98" spans="1:18" ht="12.75" thickBot="1">
      <c r="A98" s="47" t="s">
        <v>37</v>
      </c>
      <c r="B98" s="13" t="s">
        <v>32</v>
      </c>
      <c r="C98" s="52" t="s">
        <v>57</v>
      </c>
      <c r="D98" s="16" t="s">
        <v>147</v>
      </c>
      <c r="E98" s="59">
        <v>-18</v>
      </c>
      <c r="F98" s="82">
        <v>6000</v>
      </c>
      <c r="G98" s="96">
        <v>99</v>
      </c>
      <c r="H98" s="86">
        <v>94.5</v>
      </c>
      <c r="I98" s="86">
        <v>90</v>
      </c>
      <c r="J98" s="97">
        <v>84</v>
      </c>
      <c r="K98" s="93">
        <v>27720</v>
      </c>
      <c r="L98" s="87">
        <v>26460</v>
      </c>
      <c r="M98" s="87">
        <v>25200</v>
      </c>
      <c r="N98" s="146">
        <v>23520</v>
      </c>
      <c r="O98" s="143" t="s">
        <v>126</v>
      </c>
      <c r="P98" s="126" t="s">
        <v>110</v>
      </c>
      <c r="Q98" s="143" t="s">
        <v>126</v>
      </c>
      <c r="R98" s="126" t="s">
        <v>124</v>
      </c>
    </row>
    <row r="99" spans="1:18" ht="12">
      <c r="A99" s="369" t="s">
        <v>59</v>
      </c>
      <c r="B99" s="370"/>
      <c r="C99" s="370"/>
      <c r="D99" s="370"/>
      <c r="E99" s="370"/>
      <c r="F99" s="371"/>
      <c r="G99" s="371"/>
      <c r="H99" s="371"/>
      <c r="I99" s="371"/>
      <c r="J99" s="371"/>
      <c r="K99" s="371"/>
      <c r="L99" s="371"/>
      <c r="M99" s="371"/>
      <c r="N99" s="371"/>
      <c r="O99" s="371"/>
      <c r="P99" s="371"/>
      <c r="Q99" s="371"/>
      <c r="R99" s="406"/>
    </row>
    <row r="100" spans="1:18" ht="12">
      <c r="A100" s="373"/>
      <c r="B100" s="374"/>
      <c r="C100" s="374"/>
      <c r="D100" s="374"/>
      <c r="E100" s="374"/>
      <c r="F100" s="374"/>
      <c r="G100" s="374"/>
      <c r="H100" s="374"/>
      <c r="I100" s="374"/>
      <c r="J100" s="374"/>
      <c r="K100" s="374"/>
      <c r="L100" s="374"/>
      <c r="M100" s="374"/>
      <c r="N100" s="374"/>
      <c r="O100" s="374"/>
      <c r="P100" s="374"/>
      <c r="Q100" s="374"/>
      <c r="R100" s="375"/>
    </row>
    <row r="101" spans="1:18" ht="12">
      <c r="A101" s="373" t="s">
        <v>158</v>
      </c>
      <c r="B101" s="374"/>
      <c r="C101" s="374"/>
      <c r="D101" s="374"/>
      <c r="E101" s="374"/>
      <c r="F101" s="374"/>
      <c r="G101" s="374"/>
      <c r="H101" s="374"/>
      <c r="I101" s="374"/>
      <c r="J101" s="374"/>
      <c r="K101" s="374"/>
      <c r="L101" s="374"/>
      <c r="M101" s="374"/>
      <c r="N101" s="374"/>
      <c r="O101" s="374"/>
      <c r="P101" s="374"/>
      <c r="Q101" s="374"/>
      <c r="R101" s="375"/>
    </row>
    <row r="102" spans="1:18" ht="15" customHeight="1">
      <c r="A102" s="376" t="s">
        <v>61</v>
      </c>
      <c r="B102" s="377"/>
      <c r="C102" s="377"/>
      <c r="D102" s="377"/>
      <c r="E102" s="377"/>
      <c r="F102" s="377"/>
      <c r="G102" s="377"/>
      <c r="H102" s="377"/>
      <c r="I102" s="377"/>
      <c r="J102" s="377"/>
      <c r="K102" s="377"/>
      <c r="L102" s="377"/>
      <c r="M102" s="377"/>
      <c r="N102" s="377"/>
      <c r="O102" s="377"/>
      <c r="P102" s="377"/>
      <c r="Q102" s="377"/>
      <c r="R102" s="378"/>
    </row>
    <row r="103" spans="1:18" ht="12">
      <c r="A103" s="313" t="s">
        <v>70</v>
      </c>
      <c r="B103" s="314"/>
      <c r="C103" s="314"/>
      <c r="D103" s="314"/>
      <c r="E103" s="314"/>
      <c r="F103" s="314"/>
      <c r="G103" s="314"/>
      <c r="H103" s="314"/>
      <c r="I103" s="314"/>
      <c r="J103" s="314"/>
      <c r="K103" s="314"/>
      <c r="L103" s="314"/>
      <c r="M103" s="314"/>
      <c r="N103" s="314"/>
      <c r="O103" s="314"/>
      <c r="P103" s="314"/>
      <c r="Q103" s="314"/>
      <c r="R103" s="315"/>
    </row>
    <row r="104" spans="1:18" ht="12">
      <c r="A104" s="313" t="s">
        <v>68</v>
      </c>
      <c r="B104" s="314"/>
      <c r="C104" s="314"/>
      <c r="D104" s="314"/>
      <c r="E104" s="314"/>
      <c r="F104" s="314"/>
      <c r="G104" s="314"/>
      <c r="H104" s="314"/>
      <c r="I104" s="314"/>
      <c r="J104" s="314"/>
      <c r="K104" s="314"/>
      <c r="L104" s="314"/>
      <c r="M104" s="314"/>
      <c r="N104" s="314"/>
      <c r="O104" s="314"/>
      <c r="P104" s="314"/>
      <c r="Q104" s="314"/>
      <c r="R104" s="315"/>
    </row>
    <row r="105" spans="1:18" ht="12">
      <c r="A105" s="313" t="s">
        <v>69</v>
      </c>
      <c r="B105" s="314"/>
      <c r="C105" s="314"/>
      <c r="D105" s="314"/>
      <c r="E105" s="314"/>
      <c r="F105" s="314"/>
      <c r="G105" s="314"/>
      <c r="H105" s="314"/>
      <c r="I105" s="314"/>
      <c r="J105" s="314"/>
      <c r="K105" s="314"/>
      <c r="L105" s="314"/>
      <c r="M105" s="314"/>
      <c r="N105" s="314"/>
      <c r="O105" s="314"/>
      <c r="P105" s="314"/>
      <c r="Q105" s="314"/>
      <c r="R105" s="315"/>
    </row>
    <row r="106" spans="1:18" ht="12">
      <c r="A106" s="316" t="s">
        <v>62</v>
      </c>
      <c r="B106" s="317"/>
      <c r="C106" s="318"/>
      <c r="D106" s="318"/>
      <c r="E106" s="318"/>
      <c r="F106" s="318"/>
      <c r="G106" s="318"/>
      <c r="H106" s="318"/>
      <c r="I106" s="318"/>
      <c r="J106" s="318"/>
      <c r="K106" s="318"/>
      <c r="L106" s="318"/>
      <c r="M106" s="318"/>
      <c r="N106" s="318"/>
      <c r="O106" s="318"/>
      <c r="P106" s="318"/>
      <c r="Q106" s="318"/>
      <c r="R106" s="319"/>
    </row>
    <row r="107" spans="1:18" ht="21.75" customHeight="1">
      <c r="A107" s="366" t="s">
        <v>223</v>
      </c>
      <c r="B107" s="367"/>
      <c r="C107" s="367"/>
      <c r="D107" s="367"/>
      <c r="E107" s="367"/>
      <c r="F107" s="367"/>
      <c r="G107" s="367"/>
      <c r="H107" s="367"/>
      <c r="I107" s="367"/>
      <c r="J107" s="367"/>
      <c r="K107" s="367"/>
      <c r="L107" s="367"/>
      <c r="M107" s="367"/>
      <c r="N107" s="367"/>
      <c r="O107" s="367"/>
      <c r="P107" s="367"/>
      <c r="Q107" s="367"/>
      <c r="R107" s="368"/>
    </row>
    <row r="108" spans="1:18" ht="15" customHeight="1">
      <c r="A108" s="366" t="s">
        <v>63</v>
      </c>
      <c r="B108" s="367"/>
      <c r="C108" s="367"/>
      <c r="D108" s="367"/>
      <c r="E108" s="367"/>
      <c r="F108" s="367"/>
      <c r="G108" s="367"/>
      <c r="H108" s="367"/>
      <c r="I108" s="367"/>
      <c r="J108" s="367"/>
      <c r="K108" s="367"/>
      <c r="L108" s="367"/>
      <c r="M108" s="367"/>
      <c r="N108" s="367"/>
      <c r="O108" s="367"/>
      <c r="P108" s="367"/>
      <c r="Q108" s="367"/>
      <c r="R108" s="368"/>
    </row>
    <row r="109" spans="1:18" ht="15" customHeight="1">
      <c r="A109" s="366" t="s">
        <v>73</v>
      </c>
      <c r="B109" s="367"/>
      <c r="C109" s="367"/>
      <c r="D109" s="367"/>
      <c r="E109" s="367"/>
      <c r="F109" s="367"/>
      <c r="G109" s="367"/>
      <c r="H109" s="367"/>
      <c r="I109" s="367"/>
      <c r="J109" s="367"/>
      <c r="K109" s="367"/>
      <c r="L109" s="367"/>
      <c r="M109" s="367"/>
      <c r="N109" s="367"/>
      <c r="O109" s="367"/>
      <c r="P109" s="367"/>
      <c r="Q109" s="367"/>
      <c r="R109" s="368"/>
    </row>
    <row r="110" spans="1:18" ht="15" customHeight="1">
      <c r="A110" s="366" t="s">
        <v>74</v>
      </c>
      <c r="B110" s="367"/>
      <c r="C110" s="367"/>
      <c r="D110" s="367"/>
      <c r="E110" s="367"/>
      <c r="F110" s="367"/>
      <c r="G110" s="367"/>
      <c r="H110" s="367"/>
      <c r="I110" s="367"/>
      <c r="J110" s="367"/>
      <c r="K110" s="367"/>
      <c r="L110" s="367"/>
      <c r="M110" s="367"/>
      <c r="N110" s="367"/>
      <c r="O110" s="367"/>
      <c r="P110" s="367"/>
      <c r="Q110" s="367"/>
      <c r="R110" s="368"/>
    </row>
    <row r="111" spans="1:18" ht="15" customHeight="1">
      <c r="A111" s="366" t="s">
        <v>75</v>
      </c>
      <c r="B111" s="367"/>
      <c r="C111" s="367"/>
      <c r="D111" s="367"/>
      <c r="E111" s="367"/>
      <c r="F111" s="367"/>
      <c r="G111" s="367"/>
      <c r="H111" s="367"/>
      <c r="I111" s="367"/>
      <c r="J111" s="367"/>
      <c r="K111" s="367"/>
      <c r="L111" s="367"/>
      <c r="M111" s="367"/>
      <c r="N111" s="367"/>
      <c r="O111" s="367"/>
      <c r="P111" s="367"/>
      <c r="Q111" s="367"/>
      <c r="R111" s="368"/>
    </row>
    <row r="112" spans="1:26" ht="15" customHeight="1">
      <c r="A112" s="366" t="s">
        <v>149</v>
      </c>
      <c r="B112" s="367"/>
      <c r="C112" s="367"/>
      <c r="D112" s="367"/>
      <c r="E112" s="367"/>
      <c r="F112" s="367"/>
      <c r="G112" s="367"/>
      <c r="H112" s="367"/>
      <c r="I112" s="367"/>
      <c r="J112" s="367"/>
      <c r="K112" s="367"/>
      <c r="L112" s="367"/>
      <c r="M112" s="367"/>
      <c r="N112" s="367"/>
      <c r="O112" s="367"/>
      <c r="P112" s="367"/>
      <c r="Q112" s="367"/>
      <c r="R112" s="320"/>
      <c r="S112" s="164"/>
      <c r="W112" s="165"/>
      <c r="X112" s="165"/>
      <c r="Y112" s="165"/>
      <c r="Z112" s="165"/>
    </row>
    <row r="113" spans="1:18" ht="15" customHeight="1">
      <c r="A113" s="381" t="s">
        <v>76</v>
      </c>
      <c r="B113" s="382"/>
      <c r="C113" s="382"/>
      <c r="D113" s="382"/>
      <c r="E113" s="382"/>
      <c r="F113" s="382"/>
      <c r="G113" s="382"/>
      <c r="H113" s="382"/>
      <c r="I113" s="382"/>
      <c r="J113" s="382"/>
      <c r="K113" s="382"/>
      <c r="L113" s="382"/>
      <c r="M113" s="382"/>
      <c r="N113" s="382"/>
      <c r="O113" s="382"/>
      <c r="P113" s="382"/>
      <c r="Q113" s="382"/>
      <c r="R113" s="383"/>
    </row>
    <row r="114" spans="1:18" ht="15" customHeight="1">
      <c r="A114" s="366" t="s">
        <v>64</v>
      </c>
      <c r="B114" s="367"/>
      <c r="C114" s="367"/>
      <c r="D114" s="367"/>
      <c r="E114" s="367"/>
      <c r="F114" s="367"/>
      <c r="G114" s="367"/>
      <c r="H114" s="367"/>
      <c r="I114" s="367"/>
      <c r="J114" s="367"/>
      <c r="K114" s="367"/>
      <c r="L114" s="367"/>
      <c r="M114" s="367"/>
      <c r="N114" s="367"/>
      <c r="O114" s="367"/>
      <c r="P114" s="367"/>
      <c r="Q114" s="367"/>
      <c r="R114" s="368"/>
    </row>
    <row r="115" spans="1:18" ht="15" customHeight="1">
      <c r="A115" s="366" t="s">
        <v>157</v>
      </c>
      <c r="B115" s="367"/>
      <c r="C115" s="367"/>
      <c r="D115" s="367"/>
      <c r="E115" s="367"/>
      <c r="F115" s="367"/>
      <c r="G115" s="367"/>
      <c r="H115" s="367"/>
      <c r="I115" s="367"/>
      <c r="J115" s="367"/>
      <c r="K115" s="367"/>
      <c r="L115" s="367"/>
      <c r="M115" s="367"/>
      <c r="N115" s="367"/>
      <c r="O115" s="367"/>
      <c r="P115" s="367"/>
      <c r="Q115" s="367"/>
      <c r="R115" s="368"/>
    </row>
    <row r="116" spans="1:18" ht="15" customHeight="1">
      <c r="A116" s="366" t="s">
        <v>77</v>
      </c>
      <c r="B116" s="367"/>
      <c r="C116" s="367"/>
      <c r="D116" s="367"/>
      <c r="E116" s="367"/>
      <c r="F116" s="367"/>
      <c r="G116" s="367"/>
      <c r="H116" s="367"/>
      <c r="I116" s="367"/>
      <c r="J116" s="367"/>
      <c r="K116" s="367"/>
      <c r="L116" s="367"/>
      <c r="M116" s="367"/>
      <c r="N116" s="367"/>
      <c r="O116" s="367"/>
      <c r="P116" s="367"/>
      <c r="Q116" s="367"/>
      <c r="R116" s="368"/>
    </row>
    <row r="117" spans="1:18" ht="15" customHeight="1">
      <c r="A117" s="366" t="s">
        <v>159</v>
      </c>
      <c r="B117" s="367"/>
      <c r="C117" s="367"/>
      <c r="D117" s="367"/>
      <c r="E117" s="367"/>
      <c r="F117" s="367"/>
      <c r="G117" s="367"/>
      <c r="H117" s="367"/>
      <c r="I117" s="367"/>
      <c r="J117" s="367"/>
      <c r="K117" s="367"/>
      <c r="L117" s="367"/>
      <c r="M117" s="367"/>
      <c r="N117" s="367"/>
      <c r="O117" s="367"/>
      <c r="P117" s="367"/>
      <c r="Q117" s="367"/>
      <c r="R117" s="368"/>
    </row>
    <row r="118" spans="1:18" ht="15" customHeight="1">
      <c r="A118" s="366" t="s">
        <v>65</v>
      </c>
      <c r="B118" s="367"/>
      <c r="C118" s="367"/>
      <c r="D118" s="367"/>
      <c r="E118" s="367"/>
      <c r="F118" s="367"/>
      <c r="G118" s="367"/>
      <c r="H118" s="367"/>
      <c r="I118" s="367"/>
      <c r="J118" s="367"/>
      <c r="K118" s="367"/>
      <c r="L118" s="367"/>
      <c r="M118" s="367"/>
      <c r="N118" s="367"/>
      <c r="O118" s="367"/>
      <c r="P118" s="367"/>
      <c r="Q118" s="367"/>
      <c r="R118" s="368"/>
    </row>
    <row r="119" spans="1:18" ht="22.5" customHeight="1">
      <c r="A119" s="366" t="s">
        <v>71</v>
      </c>
      <c r="B119" s="367"/>
      <c r="C119" s="367"/>
      <c r="D119" s="367"/>
      <c r="E119" s="367"/>
      <c r="F119" s="367"/>
      <c r="G119" s="367"/>
      <c r="H119" s="367"/>
      <c r="I119" s="367"/>
      <c r="J119" s="367"/>
      <c r="K119" s="367"/>
      <c r="L119" s="367"/>
      <c r="M119" s="367"/>
      <c r="N119" s="367"/>
      <c r="O119" s="367"/>
      <c r="P119" s="367"/>
      <c r="Q119" s="367"/>
      <c r="R119" s="368"/>
    </row>
    <row r="120" spans="1:18" ht="15" customHeight="1">
      <c r="A120" s="366" t="s">
        <v>66</v>
      </c>
      <c r="B120" s="367"/>
      <c r="C120" s="367"/>
      <c r="D120" s="367"/>
      <c r="E120" s="367"/>
      <c r="F120" s="367"/>
      <c r="G120" s="367"/>
      <c r="H120" s="367"/>
      <c r="I120" s="367"/>
      <c r="J120" s="367"/>
      <c r="K120" s="367"/>
      <c r="L120" s="367"/>
      <c r="M120" s="367"/>
      <c r="N120" s="367"/>
      <c r="O120" s="367"/>
      <c r="P120" s="367"/>
      <c r="Q120" s="367"/>
      <c r="R120" s="368"/>
    </row>
    <row r="121" spans="1:18" ht="15" customHeight="1">
      <c r="A121" s="366" t="s">
        <v>152</v>
      </c>
      <c r="B121" s="367"/>
      <c r="C121" s="367"/>
      <c r="D121" s="367"/>
      <c r="E121" s="367"/>
      <c r="F121" s="367"/>
      <c r="G121" s="367"/>
      <c r="H121" s="367"/>
      <c r="I121" s="367"/>
      <c r="J121" s="367"/>
      <c r="K121" s="367"/>
      <c r="L121" s="367"/>
      <c r="M121" s="367"/>
      <c r="N121" s="367"/>
      <c r="O121" s="367"/>
      <c r="P121" s="367"/>
      <c r="Q121" s="367"/>
      <c r="R121" s="368"/>
    </row>
    <row r="122" spans="1:18" ht="15" customHeight="1">
      <c r="A122" s="366" t="s">
        <v>67</v>
      </c>
      <c r="B122" s="367"/>
      <c r="C122" s="367"/>
      <c r="D122" s="367"/>
      <c r="E122" s="367"/>
      <c r="F122" s="367"/>
      <c r="G122" s="367"/>
      <c r="H122" s="367"/>
      <c r="I122" s="367"/>
      <c r="J122" s="367"/>
      <c r="K122" s="367"/>
      <c r="L122" s="367"/>
      <c r="M122" s="367"/>
      <c r="N122" s="367"/>
      <c r="O122" s="367"/>
      <c r="P122" s="367"/>
      <c r="Q122" s="367"/>
      <c r="R122" s="368"/>
    </row>
    <row r="123" spans="1:18" ht="15.75" customHeight="1">
      <c r="A123" s="366" t="s">
        <v>72</v>
      </c>
      <c r="B123" s="367"/>
      <c r="C123" s="367"/>
      <c r="D123" s="367"/>
      <c r="E123" s="367"/>
      <c r="F123" s="367"/>
      <c r="G123" s="367"/>
      <c r="H123" s="367"/>
      <c r="I123" s="367"/>
      <c r="J123" s="367"/>
      <c r="K123" s="367"/>
      <c r="L123" s="367"/>
      <c r="M123" s="367"/>
      <c r="N123" s="367"/>
      <c r="O123" s="367"/>
      <c r="P123" s="367"/>
      <c r="Q123" s="367"/>
      <c r="R123" s="368"/>
    </row>
    <row r="124" spans="1:18" ht="15.75" customHeight="1" thickBot="1">
      <c r="A124" s="44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379" t="s">
        <v>225</v>
      </c>
      <c r="Q124" s="379"/>
      <c r="R124" s="380"/>
    </row>
  </sheetData>
  <sheetProtection/>
  <autoFilter ref="A6:R124"/>
  <mergeCells count="37">
    <mergeCell ref="P124:R124"/>
    <mergeCell ref="A118:R118"/>
    <mergeCell ref="A119:R119"/>
    <mergeCell ref="A120:R120"/>
    <mergeCell ref="A121:R121"/>
    <mergeCell ref="A122:R122"/>
    <mergeCell ref="A123:R123"/>
    <mergeCell ref="A111:R111"/>
    <mergeCell ref="A113:R113"/>
    <mergeCell ref="A114:R114"/>
    <mergeCell ref="A115:R115"/>
    <mergeCell ref="A116:R116"/>
    <mergeCell ref="A117:R117"/>
    <mergeCell ref="A112:Q112"/>
    <mergeCell ref="A100:R100"/>
    <mergeCell ref="A102:R102"/>
    <mergeCell ref="A107:R107"/>
    <mergeCell ref="A108:R108"/>
    <mergeCell ref="A109:R109"/>
    <mergeCell ref="A110:R110"/>
    <mergeCell ref="A101:R101"/>
    <mergeCell ref="F5:F6"/>
    <mergeCell ref="G5:J5"/>
    <mergeCell ref="K5:N5"/>
    <mergeCell ref="O5:P5"/>
    <mergeCell ref="Q5:R5"/>
    <mergeCell ref="A99:R99"/>
    <mergeCell ref="D1:P4"/>
    <mergeCell ref="Q1:R1"/>
    <mergeCell ref="Q2:R2"/>
    <mergeCell ref="Q3:R3"/>
    <mergeCell ref="Q4:R4"/>
    <mergeCell ref="A5:A6"/>
    <mergeCell ref="B5:B6"/>
    <mergeCell ref="C5:C6"/>
    <mergeCell ref="D5:D6"/>
    <mergeCell ref="E5:E6"/>
  </mergeCells>
  <hyperlinks>
    <hyperlink ref="Q3" r:id="rId1" display="www.tk-road.ru"/>
    <hyperlink ref="Q4" r:id="rId2" display="info@tk-road.ru"/>
  </hyperlinks>
  <printOptions/>
  <pageMargins left="0.7" right="0.7" top="0.75" bottom="0.75" header="0.3" footer="0.3"/>
  <pageSetup orientation="portrait" paperSize="9"/>
  <ignoredErrors>
    <ignoredError sqref="P7:P45 R7:R45 P66:P95 R66:R92 P46:P65 R46:R65" numberStoredAsText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R123"/>
  <sheetViews>
    <sheetView zoomScale="90" zoomScaleNormal="90" zoomScalePageLayoutView="0" workbookViewId="0" topLeftCell="A57">
      <selection activeCell="I69" sqref="I69"/>
    </sheetView>
  </sheetViews>
  <sheetFormatPr defaultColWidth="9.140625" defaultRowHeight="15"/>
  <cols>
    <col min="1" max="1" width="9.140625" style="5" customWidth="1"/>
    <col min="2" max="2" width="14.57421875" style="5" bestFit="1" customWidth="1"/>
    <col min="3" max="3" width="21.57421875" style="5" bestFit="1" customWidth="1"/>
    <col min="4" max="4" width="16.140625" style="5" bestFit="1" customWidth="1"/>
    <col min="5" max="14" width="9.140625" style="5" customWidth="1"/>
    <col min="15" max="15" width="13.00390625" style="5" customWidth="1"/>
    <col min="16" max="16" width="11.8515625" style="5" bestFit="1" customWidth="1"/>
    <col min="17" max="17" width="12.00390625" style="5" bestFit="1" customWidth="1"/>
    <col min="18" max="18" width="11.8515625" style="5" bestFit="1" customWidth="1"/>
    <col min="19" max="16384" width="9.140625" style="5" customWidth="1"/>
  </cols>
  <sheetData>
    <row r="1" spans="1:18" ht="12" customHeight="1">
      <c r="A1" s="1"/>
      <c r="B1" s="2"/>
      <c r="C1" s="2"/>
      <c r="D1" s="363" t="s">
        <v>153</v>
      </c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87" t="s">
        <v>1</v>
      </c>
      <c r="R1" s="388"/>
    </row>
    <row r="2" spans="1:18" ht="12" customHeight="1">
      <c r="A2" s="3"/>
      <c r="B2" s="4"/>
      <c r="C2" s="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89" t="s">
        <v>2</v>
      </c>
      <c r="R2" s="390"/>
    </row>
    <row r="3" spans="1:18" ht="12" customHeight="1">
      <c r="A3" s="3"/>
      <c r="B3" s="4"/>
      <c r="C3" s="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91" t="s">
        <v>3</v>
      </c>
      <c r="R3" s="392"/>
    </row>
    <row r="4" spans="1:18" ht="21.75" customHeight="1" thickBot="1">
      <c r="A4" s="3"/>
      <c r="B4" s="4"/>
      <c r="C4" s="4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91" t="s">
        <v>4</v>
      </c>
      <c r="R4" s="392"/>
    </row>
    <row r="5" spans="1:18" ht="52.5" customHeight="1" thickBot="1">
      <c r="A5" s="393" t="s">
        <v>5</v>
      </c>
      <c r="B5" s="395" t="s">
        <v>6</v>
      </c>
      <c r="C5" s="397" t="s">
        <v>7</v>
      </c>
      <c r="D5" s="399" t="s">
        <v>8</v>
      </c>
      <c r="E5" s="401" t="s">
        <v>9</v>
      </c>
      <c r="F5" s="403" t="s">
        <v>10</v>
      </c>
      <c r="G5" s="384" t="s">
        <v>11</v>
      </c>
      <c r="H5" s="385"/>
      <c r="I5" s="385"/>
      <c r="J5" s="386"/>
      <c r="K5" s="384" t="s">
        <v>12</v>
      </c>
      <c r="L5" s="385"/>
      <c r="M5" s="385"/>
      <c r="N5" s="386"/>
      <c r="O5" s="384" t="s">
        <v>90</v>
      </c>
      <c r="P5" s="386"/>
      <c r="Q5" s="384" t="s">
        <v>13</v>
      </c>
      <c r="R5" s="386"/>
    </row>
    <row r="6" spans="1:18" ht="24.75" thickBot="1">
      <c r="A6" s="394"/>
      <c r="B6" s="396"/>
      <c r="C6" s="398"/>
      <c r="D6" s="407"/>
      <c r="E6" s="402"/>
      <c r="F6" s="404"/>
      <c r="G6" s="63" t="s">
        <v>14</v>
      </c>
      <c r="H6" s="64" t="s">
        <v>15</v>
      </c>
      <c r="I6" s="64" t="s">
        <v>16</v>
      </c>
      <c r="J6" s="65" t="s">
        <v>17</v>
      </c>
      <c r="K6" s="66" t="s">
        <v>18</v>
      </c>
      <c r="L6" s="34" t="s">
        <v>19</v>
      </c>
      <c r="M6" s="34" t="s">
        <v>20</v>
      </c>
      <c r="N6" s="35" t="s">
        <v>21</v>
      </c>
      <c r="O6" s="75" t="s">
        <v>22</v>
      </c>
      <c r="P6" s="76" t="s">
        <v>23</v>
      </c>
      <c r="Q6" s="75" t="s">
        <v>22</v>
      </c>
      <c r="R6" s="76" t="s">
        <v>23</v>
      </c>
    </row>
    <row r="7" spans="1:18" ht="12">
      <c r="A7" s="47" t="s">
        <v>47</v>
      </c>
      <c r="B7" s="47" t="s">
        <v>38</v>
      </c>
      <c r="C7" s="48" t="s">
        <v>79</v>
      </c>
      <c r="D7" s="53" t="s">
        <v>147</v>
      </c>
      <c r="E7" s="57" t="s">
        <v>28</v>
      </c>
      <c r="F7" s="98">
        <v>3000</v>
      </c>
      <c r="G7" s="67">
        <v>22</v>
      </c>
      <c r="H7" s="68">
        <v>21</v>
      </c>
      <c r="I7" s="68">
        <v>20</v>
      </c>
      <c r="J7" s="74">
        <v>19</v>
      </c>
      <c r="K7" s="114">
        <v>5500</v>
      </c>
      <c r="L7" s="111">
        <v>5250</v>
      </c>
      <c r="M7" s="111">
        <v>5000</v>
      </c>
      <c r="N7" s="147">
        <v>4750</v>
      </c>
      <c r="O7" s="141" t="s">
        <v>127</v>
      </c>
      <c r="P7" s="134" t="s">
        <v>101</v>
      </c>
      <c r="Q7" s="141" t="s">
        <v>127</v>
      </c>
      <c r="R7" s="134" t="s">
        <v>113</v>
      </c>
    </row>
    <row r="8" spans="1:18" ht="12">
      <c r="A8" s="47" t="s">
        <v>47</v>
      </c>
      <c r="B8" s="46" t="s">
        <v>38</v>
      </c>
      <c r="C8" s="49" t="s">
        <v>79</v>
      </c>
      <c r="D8" s="54" t="s">
        <v>147</v>
      </c>
      <c r="E8" s="58" t="s">
        <v>29</v>
      </c>
      <c r="F8" s="100">
        <v>3000</v>
      </c>
      <c r="G8" s="17">
        <v>25.5</v>
      </c>
      <c r="H8" s="7">
        <v>24</v>
      </c>
      <c r="I8" s="7">
        <v>23</v>
      </c>
      <c r="J8" s="18">
        <v>22</v>
      </c>
      <c r="K8" s="92">
        <v>6375</v>
      </c>
      <c r="L8" s="84">
        <v>6000</v>
      </c>
      <c r="M8" s="84">
        <v>5750</v>
      </c>
      <c r="N8" s="145">
        <v>5500</v>
      </c>
      <c r="O8" s="142" t="s">
        <v>127</v>
      </c>
      <c r="P8" s="135" t="s">
        <v>101</v>
      </c>
      <c r="Q8" s="142" t="s">
        <v>127</v>
      </c>
      <c r="R8" s="135" t="s">
        <v>113</v>
      </c>
    </row>
    <row r="9" spans="1:18" ht="12">
      <c r="A9" s="47" t="s">
        <v>47</v>
      </c>
      <c r="B9" s="46" t="s">
        <v>38</v>
      </c>
      <c r="C9" s="49" t="s">
        <v>79</v>
      </c>
      <c r="D9" s="54" t="s">
        <v>147</v>
      </c>
      <c r="E9" s="58">
        <v>-18</v>
      </c>
      <c r="F9" s="100">
        <v>3000</v>
      </c>
      <c r="G9" s="17">
        <v>26.5</v>
      </c>
      <c r="H9" s="7">
        <v>25.5</v>
      </c>
      <c r="I9" s="7">
        <v>24</v>
      </c>
      <c r="J9" s="18">
        <v>22.5</v>
      </c>
      <c r="K9" s="92">
        <v>6625</v>
      </c>
      <c r="L9" s="84">
        <v>6375</v>
      </c>
      <c r="M9" s="84">
        <v>6000</v>
      </c>
      <c r="N9" s="145">
        <v>5625</v>
      </c>
      <c r="O9" s="142" t="s">
        <v>127</v>
      </c>
      <c r="P9" s="135" t="s">
        <v>101</v>
      </c>
      <c r="Q9" s="142" t="s">
        <v>127</v>
      </c>
      <c r="R9" s="135" t="s">
        <v>113</v>
      </c>
    </row>
    <row r="10" spans="1:18" ht="12">
      <c r="A10" s="47" t="s">
        <v>47</v>
      </c>
      <c r="B10" s="9" t="s">
        <v>25</v>
      </c>
      <c r="C10" s="50" t="s">
        <v>26</v>
      </c>
      <c r="D10" s="54" t="s">
        <v>147</v>
      </c>
      <c r="E10" s="57" t="s">
        <v>28</v>
      </c>
      <c r="F10" s="113">
        <v>3000</v>
      </c>
      <c r="G10" s="17">
        <v>43.5</v>
      </c>
      <c r="H10" s="7">
        <v>41</v>
      </c>
      <c r="I10" s="7">
        <v>39</v>
      </c>
      <c r="J10" s="18">
        <v>37</v>
      </c>
      <c r="K10" s="92">
        <v>10875</v>
      </c>
      <c r="L10" s="84">
        <v>10250</v>
      </c>
      <c r="M10" s="84">
        <v>9750</v>
      </c>
      <c r="N10" s="145">
        <v>9250</v>
      </c>
      <c r="O10" s="142" t="s">
        <v>127</v>
      </c>
      <c r="P10" s="30" t="s">
        <v>102</v>
      </c>
      <c r="Q10" s="142" t="s">
        <v>127</v>
      </c>
      <c r="R10" s="30" t="s">
        <v>118</v>
      </c>
    </row>
    <row r="11" spans="1:18" ht="12">
      <c r="A11" s="47" t="s">
        <v>47</v>
      </c>
      <c r="B11" s="6" t="s">
        <v>25</v>
      </c>
      <c r="C11" s="51" t="s">
        <v>26</v>
      </c>
      <c r="D11" s="54" t="s">
        <v>147</v>
      </c>
      <c r="E11" s="58" t="s">
        <v>29</v>
      </c>
      <c r="F11" s="113">
        <v>3000</v>
      </c>
      <c r="G11" s="17">
        <v>52</v>
      </c>
      <c r="H11" s="7">
        <v>49</v>
      </c>
      <c r="I11" s="7">
        <v>47</v>
      </c>
      <c r="J11" s="18">
        <v>44</v>
      </c>
      <c r="K11" s="92">
        <v>13000</v>
      </c>
      <c r="L11" s="84">
        <v>12250</v>
      </c>
      <c r="M11" s="84">
        <v>11750</v>
      </c>
      <c r="N11" s="145">
        <v>11000</v>
      </c>
      <c r="O11" s="142" t="s">
        <v>127</v>
      </c>
      <c r="P11" s="30" t="s">
        <v>102</v>
      </c>
      <c r="Q11" s="142" t="s">
        <v>127</v>
      </c>
      <c r="R11" s="30" t="s">
        <v>118</v>
      </c>
    </row>
    <row r="12" spans="1:18" ht="12">
      <c r="A12" s="47" t="s">
        <v>47</v>
      </c>
      <c r="B12" s="6" t="s">
        <v>25</v>
      </c>
      <c r="C12" s="51" t="s">
        <v>26</v>
      </c>
      <c r="D12" s="54" t="s">
        <v>147</v>
      </c>
      <c r="E12" s="58">
        <v>-18</v>
      </c>
      <c r="F12" s="100">
        <v>3000</v>
      </c>
      <c r="G12" s="17">
        <v>54</v>
      </c>
      <c r="H12" s="7">
        <v>51</v>
      </c>
      <c r="I12" s="7">
        <v>49.5</v>
      </c>
      <c r="J12" s="18">
        <v>46</v>
      </c>
      <c r="K12" s="92">
        <v>13500</v>
      </c>
      <c r="L12" s="84">
        <v>12750</v>
      </c>
      <c r="M12" s="84">
        <v>12375</v>
      </c>
      <c r="N12" s="145">
        <v>11500</v>
      </c>
      <c r="O12" s="142" t="s">
        <v>127</v>
      </c>
      <c r="P12" s="30" t="s">
        <v>102</v>
      </c>
      <c r="Q12" s="142" t="s">
        <v>127</v>
      </c>
      <c r="R12" s="30" t="s">
        <v>118</v>
      </c>
    </row>
    <row r="13" spans="1:18" ht="12">
      <c r="A13" s="47" t="s">
        <v>47</v>
      </c>
      <c r="B13" s="51" t="s">
        <v>31</v>
      </c>
      <c r="C13" s="51" t="s">
        <v>31</v>
      </c>
      <c r="D13" s="15" t="s">
        <v>35</v>
      </c>
      <c r="E13" s="58" t="s">
        <v>28</v>
      </c>
      <c r="F13" s="113">
        <v>3000</v>
      </c>
      <c r="G13" s="17">
        <v>16</v>
      </c>
      <c r="H13" s="7">
        <v>15</v>
      </c>
      <c r="I13" s="7">
        <v>14.5</v>
      </c>
      <c r="J13" s="18">
        <v>13.5</v>
      </c>
      <c r="K13" s="92">
        <v>4000</v>
      </c>
      <c r="L13" s="84">
        <v>3750</v>
      </c>
      <c r="M13" s="84">
        <v>3625</v>
      </c>
      <c r="N13" s="145">
        <v>3375</v>
      </c>
      <c r="O13" s="142" t="s">
        <v>127</v>
      </c>
      <c r="P13" s="30" t="s">
        <v>97</v>
      </c>
      <c r="Q13" s="142" t="s">
        <v>127</v>
      </c>
      <c r="R13" s="30" t="s">
        <v>114</v>
      </c>
    </row>
    <row r="14" spans="1:18" ht="12">
      <c r="A14" s="47" t="s">
        <v>47</v>
      </c>
      <c r="B14" s="51" t="s">
        <v>31</v>
      </c>
      <c r="C14" s="51" t="s">
        <v>31</v>
      </c>
      <c r="D14" s="15" t="s">
        <v>35</v>
      </c>
      <c r="E14" s="58" t="s">
        <v>29</v>
      </c>
      <c r="F14" s="113">
        <v>3000</v>
      </c>
      <c r="G14" s="17">
        <v>18</v>
      </c>
      <c r="H14" s="7">
        <v>17</v>
      </c>
      <c r="I14" s="7">
        <v>16.5</v>
      </c>
      <c r="J14" s="18">
        <v>15</v>
      </c>
      <c r="K14" s="92">
        <v>4500</v>
      </c>
      <c r="L14" s="84">
        <v>4250</v>
      </c>
      <c r="M14" s="84">
        <v>4125</v>
      </c>
      <c r="N14" s="145">
        <v>3750</v>
      </c>
      <c r="O14" s="142" t="s">
        <v>127</v>
      </c>
      <c r="P14" s="30" t="s">
        <v>97</v>
      </c>
      <c r="Q14" s="142" t="s">
        <v>127</v>
      </c>
      <c r="R14" s="30" t="s">
        <v>114</v>
      </c>
    </row>
    <row r="15" spans="1:18" ht="12">
      <c r="A15" s="47" t="s">
        <v>47</v>
      </c>
      <c r="B15" s="51" t="s">
        <v>31</v>
      </c>
      <c r="C15" s="51" t="s">
        <v>31</v>
      </c>
      <c r="D15" s="15" t="s">
        <v>35</v>
      </c>
      <c r="E15" s="58">
        <v>-18</v>
      </c>
      <c r="F15" s="100">
        <v>3000</v>
      </c>
      <c r="G15" s="17">
        <v>19</v>
      </c>
      <c r="H15" s="7">
        <v>18</v>
      </c>
      <c r="I15" s="7">
        <v>17</v>
      </c>
      <c r="J15" s="18">
        <v>16</v>
      </c>
      <c r="K15" s="92">
        <v>4750</v>
      </c>
      <c r="L15" s="84">
        <v>4500</v>
      </c>
      <c r="M15" s="84">
        <v>4250</v>
      </c>
      <c r="N15" s="145">
        <v>4000</v>
      </c>
      <c r="O15" s="142" t="s">
        <v>127</v>
      </c>
      <c r="P15" s="30" t="s">
        <v>97</v>
      </c>
      <c r="Q15" s="142" t="s">
        <v>127</v>
      </c>
      <c r="R15" s="30" t="s">
        <v>114</v>
      </c>
    </row>
    <row r="16" spans="1:18" ht="12">
      <c r="A16" s="47" t="s">
        <v>47</v>
      </c>
      <c r="B16" s="51" t="s">
        <v>31</v>
      </c>
      <c r="C16" s="51" t="s">
        <v>78</v>
      </c>
      <c r="D16" s="54" t="s">
        <v>147</v>
      </c>
      <c r="E16" s="58" t="s">
        <v>28</v>
      </c>
      <c r="F16" s="113">
        <v>3000</v>
      </c>
      <c r="G16" s="17">
        <v>16</v>
      </c>
      <c r="H16" s="7">
        <v>15</v>
      </c>
      <c r="I16" s="7">
        <v>14.5</v>
      </c>
      <c r="J16" s="18">
        <v>13.5</v>
      </c>
      <c r="K16" s="92">
        <v>4000</v>
      </c>
      <c r="L16" s="84">
        <v>3750</v>
      </c>
      <c r="M16" s="84">
        <v>3625</v>
      </c>
      <c r="N16" s="145">
        <v>3375</v>
      </c>
      <c r="O16" s="142" t="s">
        <v>127</v>
      </c>
      <c r="P16" s="30" t="s">
        <v>97</v>
      </c>
      <c r="Q16" s="142" t="s">
        <v>127</v>
      </c>
      <c r="R16" s="30" t="s">
        <v>114</v>
      </c>
    </row>
    <row r="17" spans="1:18" ht="12">
      <c r="A17" s="47" t="s">
        <v>47</v>
      </c>
      <c r="B17" s="51" t="s">
        <v>31</v>
      </c>
      <c r="C17" s="51" t="s">
        <v>78</v>
      </c>
      <c r="D17" s="54" t="s">
        <v>147</v>
      </c>
      <c r="E17" s="58" t="s">
        <v>29</v>
      </c>
      <c r="F17" s="113">
        <v>3000</v>
      </c>
      <c r="G17" s="17">
        <v>18</v>
      </c>
      <c r="H17" s="7">
        <v>17</v>
      </c>
      <c r="I17" s="7">
        <v>16.5</v>
      </c>
      <c r="J17" s="18">
        <v>16</v>
      </c>
      <c r="K17" s="92">
        <v>4500</v>
      </c>
      <c r="L17" s="84">
        <v>4250</v>
      </c>
      <c r="M17" s="84">
        <v>4125</v>
      </c>
      <c r="N17" s="145">
        <v>4000</v>
      </c>
      <c r="O17" s="142" t="s">
        <v>127</v>
      </c>
      <c r="P17" s="30" t="s">
        <v>97</v>
      </c>
      <c r="Q17" s="142" t="s">
        <v>127</v>
      </c>
      <c r="R17" s="30" t="s">
        <v>114</v>
      </c>
    </row>
    <row r="18" spans="1:18" ht="12">
      <c r="A18" s="47" t="s">
        <v>47</v>
      </c>
      <c r="B18" s="51" t="s">
        <v>31</v>
      </c>
      <c r="C18" s="51" t="s">
        <v>78</v>
      </c>
      <c r="D18" s="54" t="s">
        <v>147</v>
      </c>
      <c r="E18" s="58">
        <v>-18</v>
      </c>
      <c r="F18" s="100">
        <v>3000</v>
      </c>
      <c r="G18" s="17">
        <v>19</v>
      </c>
      <c r="H18" s="7">
        <v>18</v>
      </c>
      <c r="I18" s="7">
        <v>17</v>
      </c>
      <c r="J18" s="18">
        <v>16</v>
      </c>
      <c r="K18" s="92">
        <v>4750</v>
      </c>
      <c r="L18" s="84">
        <v>4500</v>
      </c>
      <c r="M18" s="84">
        <v>4250</v>
      </c>
      <c r="N18" s="145">
        <v>4000</v>
      </c>
      <c r="O18" s="142" t="s">
        <v>127</v>
      </c>
      <c r="P18" s="30" t="s">
        <v>97</v>
      </c>
      <c r="Q18" s="142" t="s">
        <v>127</v>
      </c>
      <c r="R18" s="30" t="s">
        <v>114</v>
      </c>
    </row>
    <row r="19" spans="1:18" ht="12">
      <c r="A19" s="47" t="s">
        <v>47</v>
      </c>
      <c r="B19" s="6" t="s">
        <v>32</v>
      </c>
      <c r="C19" s="51" t="s">
        <v>33</v>
      </c>
      <c r="D19" s="54" t="s">
        <v>147</v>
      </c>
      <c r="E19" s="58" t="s">
        <v>28</v>
      </c>
      <c r="F19" s="113">
        <v>6000</v>
      </c>
      <c r="G19" s="17">
        <v>53.5</v>
      </c>
      <c r="H19" s="7">
        <v>50.5</v>
      </c>
      <c r="I19" s="7">
        <v>49</v>
      </c>
      <c r="J19" s="18">
        <v>45</v>
      </c>
      <c r="K19" s="92">
        <v>13375</v>
      </c>
      <c r="L19" s="84">
        <v>12625</v>
      </c>
      <c r="M19" s="84">
        <v>12250</v>
      </c>
      <c r="N19" s="145">
        <v>11250</v>
      </c>
      <c r="O19" s="142" t="s">
        <v>127</v>
      </c>
      <c r="P19" s="30" t="s">
        <v>107</v>
      </c>
      <c r="Q19" s="142" t="s">
        <v>127</v>
      </c>
      <c r="R19" s="30" t="s">
        <v>123</v>
      </c>
    </row>
    <row r="20" spans="1:18" ht="12">
      <c r="A20" s="47" t="s">
        <v>47</v>
      </c>
      <c r="B20" s="6" t="s">
        <v>32</v>
      </c>
      <c r="C20" s="51" t="s">
        <v>33</v>
      </c>
      <c r="D20" s="54" t="s">
        <v>147</v>
      </c>
      <c r="E20" s="58" t="s">
        <v>29</v>
      </c>
      <c r="F20" s="113">
        <v>6000</v>
      </c>
      <c r="G20" s="17">
        <v>62</v>
      </c>
      <c r="H20" s="7">
        <v>59</v>
      </c>
      <c r="I20" s="7">
        <v>56</v>
      </c>
      <c r="J20" s="18">
        <v>52.5</v>
      </c>
      <c r="K20" s="92">
        <v>15500</v>
      </c>
      <c r="L20" s="84">
        <v>14750</v>
      </c>
      <c r="M20" s="84">
        <v>14000</v>
      </c>
      <c r="N20" s="145">
        <v>13125</v>
      </c>
      <c r="O20" s="142" t="s">
        <v>127</v>
      </c>
      <c r="P20" s="30" t="s">
        <v>107</v>
      </c>
      <c r="Q20" s="142" t="s">
        <v>127</v>
      </c>
      <c r="R20" s="30" t="s">
        <v>123</v>
      </c>
    </row>
    <row r="21" spans="1:18" ht="12">
      <c r="A21" s="47" t="s">
        <v>47</v>
      </c>
      <c r="B21" s="6" t="s">
        <v>34</v>
      </c>
      <c r="C21" s="51" t="s">
        <v>34</v>
      </c>
      <c r="D21" s="15" t="s">
        <v>35</v>
      </c>
      <c r="E21" s="58" t="s">
        <v>28</v>
      </c>
      <c r="F21" s="113">
        <v>1500</v>
      </c>
      <c r="G21" s="17">
        <v>34.5</v>
      </c>
      <c r="H21" s="7">
        <v>32.5</v>
      </c>
      <c r="I21" s="7">
        <v>31.5</v>
      </c>
      <c r="J21" s="18">
        <v>29.5</v>
      </c>
      <c r="K21" s="92">
        <v>8625</v>
      </c>
      <c r="L21" s="84">
        <v>8125</v>
      </c>
      <c r="M21" s="84">
        <v>7875</v>
      </c>
      <c r="N21" s="145">
        <v>7375</v>
      </c>
      <c r="O21" s="142" t="s">
        <v>127</v>
      </c>
      <c r="P21" s="30" t="s">
        <v>106</v>
      </c>
      <c r="Q21" s="142" t="s">
        <v>127</v>
      </c>
      <c r="R21" s="30" t="s">
        <v>120</v>
      </c>
    </row>
    <row r="22" spans="1:18" ht="12">
      <c r="A22" s="47" t="s">
        <v>47</v>
      </c>
      <c r="B22" s="6" t="s">
        <v>34</v>
      </c>
      <c r="C22" s="51" t="s">
        <v>34</v>
      </c>
      <c r="D22" s="15" t="s">
        <v>35</v>
      </c>
      <c r="E22" s="58" t="s">
        <v>29</v>
      </c>
      <c r="F22" s="113">
        <v>1500</v>
      </c>
      <c r="G22" s="17">
        <v>40</v>
      </c>
      <c r="H22" s="7">
        <v>37.5</v>
      </c>
      <c r="I22" s="7">
        <v>36</v>
      </c>
      <c r="J22" s="18">
        <v>34</v>
      </c>
      <c r="K22" s="92">
        <v>10000</v>
      </c>
      <c r="L22" s="84">
        <v>9375</v>
      </c>
      <c r="M22" s="84">
        <v>9000</v>
      </c>
      <c r="N22" s="145">
        <v>8500</v>
      </c>
      <c r="O22" s="142" t="s">
        <v>127</v>
      </c>
      <c r="P22" s="30" t="s">
        <v>106</v>
      </c>
      <c r="Q22" s="142" t="s">
        <v>127</v>
      </c>
      <c r="R22" s="30" t="s">
        <v>120</v>
      </c>
    </row>
    <row r="23" spans="1:18" ht="12">
      <c r="A23" s="47" t="s">
        <v>47</v>
      </c>
      <c r="B23" s="6" t="s">
        <v>34</v>
      </c>
      <c r="C23" s="51" t="s">
        <v>34</v>
      </c>
      <c r="D23" s="15" t="s">
        <v>35</v>
      </c>
      <c r="E23" s="58">
        <v>-18</v>
      </c>
      <c r="F23" s="100">
        <v>1500</v>
      </c>
      <c r="G23" s="17">
        <v>41.5</v>
      </c>
      <c r="H23" s="7">
        <v>40</v>
      </c>
      <c r="I23" s="7">
        <v>38</v>
      </c>
      <c r="J23" s="18">
        <v>35.5</v>
      </c>
      <c r="K23" s="92">
        <v>10375</v>
      </c>
      <c r="L23" s="84">
        <v>10000</v>
      </c>
      <c r="M23" s="84">
        <v>9500</v>
      </c>
      <c r="N23" s="145">
        <v>8875</v>
      </c>
      <c r="O23" s="142" t="s">
        <v>127</v>
      </c>
      <c r="P23" s="30" t="s">
        <v>106</v>
      </c>
      <c r="Q23" s="142" t="s">
        <v>127</v>
      </c>
      <c r="R23" s="30" t="s">
        <v>120</v>
      </c>
    </row>
    <row r="24" spans="1:18" ht="12">
      <c r="A24" s="47" t="s">
        <v>47</v>
      </c>
      <c r="B24" s="6" t="s">
        <v>36</v>
      </c>
      <c r="C24" s="51" t="s">
        <v>36</v>
      </c>
      <c r="D24" s="15" t="s">
        <v>35</v>
      </c>
      <c r="E24" s="58" t="s">
        <v>28</v>
      </c>
      <c r="F24" s="113">
        <v>1500</v>
      </c>
      <c r="G24" s="17">
        <v>22.5</v>
      </c>
      <c r="H24" s="7">
        <v>21</v>
      </c>
      <c r="I24" s="7">
        <v>20.5</v>
      </c>
      <c r="J24" s="18">
        <v>19.5</v>
      </c>
      <c r="K24" s="92">
        <v>5625</v>
      </c>
      <c r="L24" s="84">
        <v>5250</v>
      </c>
      <c r="M24" s="84">
        <v>5125</v>
      </c>
      <c r="N24" s="145">
        <v>4875</v>
      </c>
      <c r="O24" s="142" t="s">
        <v>127</v>
      </c>
      <c r="P24" s="30" t="s">
        <v>101</v>
      </c>
      <c r="Q24" s="142" t="s">
        <v>127</v>
      </c>
      <c r="R24" s="30" t="s">
        <v>113</v>
      </c>
    </row>
    <row r="25" spans="1:18" ht="12">
      <c r="A25" s="47" t="s">
        <v>47</v>
      </c>
      <c r="B25" s="6" t="s">
        <v>36</v>
      </c>
      <c r="C25" s="51" t="s">
        <v>36</v>
      </c>
      <c r="D25" s="15" t="s">
        <v>35</v>
      </c>
      <c r="E25" s="58" t="s">
        <v>29</v>
      </c>
      <c r="F25" s="113">
        <v>1500</v>
      </c>
      <c r="G25" s="17">
        <v>26</v>
      </c>
      <c r="H25" s="7">
        <v>24</v>
      </c>
      <c r="I25" s="7">
        <v>23.5</v>
      </c>
      <c r="J25" s="18">
        <v>22</v>
      </c>
      <c r="K25" s="92">
        <v>6500</v>
      </c>
      <c r="L25" s="84">
        <v>6000</v>
      </c>
      <c r="M25" s="84">
        <v>5875</v>
      </c>
      <c r="N25" s="145">
        <v>5500</v>
      </c>
      <c r="O25" s="142" t="s">
        <v>127</v>
      </c>
      <c r="P25" s="30" t="s">
        <v>101</v>
      </c>
      <c r="Q25" s="142" t="s">
        <v>127</v>
      </c>
      <c r="R25" s="30" t="s">
        <v>113</v>
      </c>
    </row>
    <row r="26" spans="1:18" ht="12">
      <c r="A26" s="47" t="s">
        <v>47</v>
      </c>
      <c r="B26" s="6" t="s">
        <v>36</v>
      </c>
      <c r="C26" s="51" t="s">
        <v>36</v>
      </c>
      <c r="D26" s="15" t="s">
        <v>35</v>
      </c>
      <c r="E26" s="58">
        <v>-18</v>
      </c>
      <c r="F26" s="100">
        <v>1500</v>
      </c>
      <c r="G26" s="17">
        <v>27</v>
      </c>
      <c r="H26" s="7">
        <v>25.5</v>
      </c>
      <c r="I26" s="7">
        <v>25</v>
      </c>
      <c r="J26" s="18">
        <v>23</v>
      </c>
      <c r="K26" s="92">
        <v>6750</v>
      </c>
      <c r="L26" s="84">
        <v>6375</v>
      </c>
      <c r="M26" s="84">
        <v>6250</v>
      </c>
      <c r="N26" s="145">
        <v>5750</v>
      </c>
      <c r="O26" s="142" t="s">
        <v>127</v>
      </c>
      <c r="P26" s="30" t="s">
        <v>101</v>
      </c>
      <c r="Q26" s="142" t="s">
        <v>127</v>
      </c>
      <c r="R26" s="30" t="s">
        <v>113</v>
      </c>
    </row>
    <row r="27" spans="1:18" ht="12">
      <c r="A27" s="47" t="s">
        <v>47</v>
      </c>
      <c r="B27" s="6" t="s">
        <v>25</v>
      </c>
      <c r="C27" s="51" t="s">
        <v>25</v>
      </c>
      <c r="D27" s="15" t="s">
        <v>35</v>
      </c>
      <c r="E27" s="58" t="s">
        <v>28</v>
      </c>
      <c r="F27" s="113">
        <v>1500</v>
      </c>
      <c r="G27" s="17">
        <v>37.5</v>
      </c>
      <c r="H27" s="7">
        <v>36</v>
      </c>
      <c r="I27" s="7">
        <v>34.5</v>
      </c>
      <c r="J27" s="18">
        <v>32</v>
      </c>
      <c r="K27" s="92">
        <v>9375</v>
      </c>
      <c r="L27" s="84">
        <v>9000</v>
      </c>
      <c r="M27" s="84">
        <v>8625</v>
      </c>
      <c r="N27" s="145">
        <v>8000</v>
      </c>
      <c r="O27" s="142" t="s">
        <v>127</v>
      </c>
      <c r="P27" s="30" t="s">
        <v>107</v>
      </c>
      <c r="Q27" s="142" t="s">
        <v>127</v>
      </c>
      <c r="R27" s="30" t="s">
        <v>123</v>
      </c>
    </row>
    <row r="28" spans="1:18" ht="12">
      <c r="A28" s="47" t="s">
        <v>47</v>
      </c>
      <c r="B28" s="6" t="s">
        <v>25</v>
      </c>
      <c r="C28" s="51" t="s">
        <v>25</v>
      </c>
      <c r="D28" s="15" t="s">
        <v>35</v>
      </c>
      <c r="E28" s="58" t="s">
        <v>29</v>
      </c>
      <c r="F28" s="113">
        <v>1500</v>
      </c>
      <c r="G28" s="17">
        <v>43.5</v>
      </c>
      <c r="H28" s="7">
        <v>41</v>
      </c>
      <c r="I28" s="7">
        <v>40</v>
      </c>
      <c r="J28" s="18">
        <v>37</v>
      </c>
      <c r="K28" s="92">
        <v>10875</v>
      </c>
      <c r="L28" s="84">
        <v>10250</v>
      </c>
      <c r="M28" s="84">
        <v>10000</v>
      </c>
      <c r="N28" s="145">
        <v>9250</v>
      </c>
      <c r="O28" s="142" t="s">
        <v>127</v>
      </c>
      <c r="P28" s="30" t="s">
        <v>107</v>
      </c>
      <c r="Q28" s="142" t="s">
        <v>127</v>
      </c>
      <c r="R28" s="30" t="s">
        <v>123</v>
      </c>
    </row>
    <row r="29" spans="1:18" ht="12">
      <c r="A29" s="47" t="s">
        <v>47</v>
      </c>
      <c r="B29" s="6" t="s">
        <v>25</v>
      </c>
      <c r="C29" s="51" t="s">
        <v>25</v>
      </c>
      <c r="D29" s="15" t="s">
        <v>35</v>
      </c>
      <c r="E29" s="58">
        <v>-18</v>
      </c>
      <c r="F29" s="100">
        <v>1500</v>
      </c>
      <c r="G29" s="17">
        <v>46</v>
      </c>
      <c r="H29" s="7">
        <v>43.5</v>
      </c>
      <c r="I29" s="7">
        <v>41.5</v>
      </c>
      <c r="J29" s="18">
        <v>38.5</v>
      </c>
      <c r="K29" s="92">
        <v>11500</v>
      </c>
      <c r="L29" s="84">
        <v>10875</v>
      </c>
      <c r="M29" s="84">
        <v>10375</v>
      </c>
      <c r="N29" s="145">
        <v>9625</v>
      </c>
      <c r="O29" s="142" t="s">
        <v>127</v>
      </c>
      <c r="P29" s="30" t="s">
        <v>107</v>
      </c>
      <c r="Q29" s="142" t="s">
        <v>127</v>
      </c>
      <c r="R29" s="30" t="s">
        <v>123</v>
      </c>
    </row>
    <row r="30" spans="1:18" ht="12">
      <c r="A30" s="47" t="s">
        <v>47</v>
      </c>
      <c r="B30" s="6" t="s">
        <v>37</v>
      </c>
      <c r="C30" s="51" t="s">
        <v>37</v>
      </c>
      <c r="D30" s="15" t="s">
        <v>35</v>
      </c>
      <c r="E30" s="58" t="s">
        <v>28</v>
      </c>
      <c r="F30" s="113">
        <v>1500</v>
      </c>
      <c r="G30" s="17">
        <v>6</v>
      </c>
      <c r="H30" s="7">
        <v>5.5</v>
      </c>
      <c r="I30" s="7">
        <v>5.5</v>
      </c>
      <c r="J30" s="18">
        <v>5</v>
      </c>
      <c r="K30" s="92">
        <v>1500</v>
      </c>
      <c r="L30" s="84">
        <v>1375</v>
      </c>
      <c r="M30" s="84">
        <v>1375</v>
      </c>
      <c r="N30" s="145">
        <v>1250</v>
      </c>
      <c r="O30" s="142" t="s">
        <v>92</v>
      </c>
      <c r="P30" s="30" t="s">
        <v>99</v>
      </c>
      <c r="Q30" s="142" t="s">
        <v>92</v>
      </c>
      <c r="R30" s="30" t="s">
        <v>99</v>
      </c>
    </row>
    <row r="31" spans="1:18" ht="12">
      <c r="A31" s="47" t="s">
        <v>47</v>
      </c>
      <c r="B31" s="6" t="s">
        <v>37</v>
      </c>
      <c r="C31" s="51" t="s">
        <v>37</v>
      </c>
      <c r="D31" s="15" t="s">
        <v>35</v>
      </c>
      <c r="E31" s="58" t="s">
        <v>29</v>
      </c>
      <c r="F31" s="113">
        <v>1500</v>
      </c>
      <c r="G31" s="17">
        <v>7</v>
      </c>
      <c r="H31" s="7">
        <v>7</v>
      </c>
      <c r="I31" s="7">
        <v>6</v>
      </c>
      <c r="J31" s="18">
        <v>5.5</v>
      </c>
      <c r="K31" s="92">
        <v>1750</v>
      </c>
      <c r="L31" s="84">
        <v>1750</v>
      </c>
      <c r="M31" s="84">
        <v>1500</v>
      </c>
      <c r="N31" s="145">
        <v>1375</v>
      </c>
      <c r="O31" s="142" t="s">
        <v>92</v>
      </c>
      <c r="P31" s="30" t="s">
        <v>99</v>
      </c>
      <c r="Q31" s="142" t="s">
        <v>92</v>
      </c>
      <c r="R31" s="30" t="s">
        <v>99</v>
      </c>
    </row>
    <row r="32" spans="1:18" ht="12">
      <c r="A32" s="47" t="s">
        <v>47</v>
      </c>
      <c r="B32" s="6" t="s">
        <v>38</v>
      </c>
      <c r="C32" s="51" t="s">
        <v>38</v>
      </c>
      <c r="D32" s="15" t="s">
        <v>35</v>
      </c>
      <c r="E32" s="58" t="s">
        <v>28</v>
      </c>
      <c r="F32" s="113">
        <v>1500</v>
      </c>
      <c r="G32" s="17">
        <v>20.5</v>
      </c>
      <c r="H32" s="7">
        <v>20</v>
      </c>
      <c r="I32" s="7">
        <v>19</v>
      </c>
      <c r="J32" s="18">
        <v>17.5</v>
      </c>
      <c r="K32" s="92">
        <v>5125</v>
      </c>
      <c r="L32" s="84">
        <v>5000</v>
      </c>
      <c r="M32" s="84">
        <v>4750</v>
      </c>
      <c r="N32" s="145">
        <v>4375</v>
      </c>
      <c r="O32" s="142" t="s">
        <v>127</v>
      </c>
      <c r="P32" s="30" t="s">
        <v>101</v>
      </c>
      <c r="Q32" s="142" t="s">
        <v>127</v>
      </c>
      <c r="R32" s="30" t="s">
        <v>113</v>
      </c>
    </row>
    <row r="33" spans="1:18" ht="12">
      <c r="A33" s="47" t="s">
        <v>47</v>
      </c>
      <c r="B33" s="6" t="s">
        <v>38</v>
      </c>
      <c r="C33" s="51" t="s">
        <v>38</v>
      </c>
      <c r="D33" s="15" t="s">
        <v>35</v>
      </c>
      <c r="E33" s="58" t="s">
        <v>29</v>
      </c>
      <c r="F33" s="113">
        <v>1500</v>
      </c>
      <c r="G33" s="17">
        <v>23.5</v>
      </c>
      <c r="H33" s="7">
        <v>23</v>
      </c>
      <c r="I33" s="7">
        <v>22</v>
      </c>
      <c r="J33" s="18">
        <v>20.5</v>
      </c>
      <c r="K33" s="92">
        <v>5875</v>
      </c>
      <c r="L33" s="84">
        <v>5750</v>
      </c>
      <c r="M33" s="84">
        <v>5500</v>
      </c>
      <c r="N33" s="145">
        <v>5125</v>
      </c>
      <c r="O33" s="142" t="s">
        <v>127</v>
      </c>
      <c r="P33" s="30" t="s">
        <v>101</v>
      </c>
      <c r="Q33" s="142" t="s">
        <v>127</v>
      </c>
      <c r="R33" s="30" t="s">
        <v>113</v>
      </c>
    </row>
    <row r="34" spans="1:18" ht="12">
      <c r="A34" s="47" t="s">
        <v>47</v>
      </c>
      <c r="B34" s="6" t="s">
        <v>38</v>
      </c>
      <c r="C34" s="51" t="s">
        <v>38</v>
      </c>
      <c r="D34" s="15" t="s">
        <v>35</v>
      </c>
      <c r="E34" s="58">
        <v>-18</v>
      </c>
      <c r="F34" s="100">
        <v>1500</v>
      </c>
      <c r="G34" s="17">
        <v>25</v>
      </c>
      <c r="H34" s="7">
        <v>24</v>
      </c>
      <c r="I34" s="7">
        <v>23</v>
      </c>
      <c r="J34" s="18">
        <v>21</v>
      </c>
      <c r="K34" s="92">
        <v>6250</v>
      </c>
      <c r="L34" s="84">
        <v>6000</v>
      </c>
      <c r="M34" s="84">
        <v>5750</v>
      </c>
      <c r="N34" s="145">
        <v>5250</v>
      </c>
      <c r="O34" s="142" t="s">
        <v>127</v>
      </c>
      <c r="P34" s="30" t="s">
        <v>101</v>
      </c>
      <c r="Q34" s="142" t="s">
        <v>127</v>
      </c>
      <c r="R34" s="30" t="s">
        <v>113</v>
      </c>
    </row>
    <row r="35" spans="1:18" ht="12">
      <c r="A35" s="47" t="s">
        <v>47</v>
      </c>
      <c r="B35" s="6" t="s">
        <v>30</v>
      </c>
      <c r="C35" s="51" t="s">
        <v>39</v>
      </c>
      <c r="D35" s="54" t="s">
        <v>147</v>
      </c>
      <c r="E35" s="58" t="s">
        <v>28</v>
      </c>
      <c r="F35" s="113">
        <v>3000</v>
      </c>
      <c r="G35" s="17">
        <v>19.5</v>
      </c>
      <c r="H35" s="7">
        <v>18</v>
      </c>
      <c r="I35" s="7">
        <v>17.5</v>
      </c>
      <c r="J35" s="18">
        <v>16.5</v>
      </c>
      <c r="K35" s="92">
        <v>4875</v>
      </c>
      <c r="L35" s="84">
        <v>4500</v>
      </c>
      <c r="M35" s="84">
        <v>4375</v>
      </c>
      <c r="N35" s="145">
        <v>4125</v>
      </c>
      <c r="O35" s="142" t="s">
        <v>127</v>
      </c>
      <c r="P35" s="30" t="s">
        <v>97</v>
      </c>
      <c r="Q35" s="142" t="s">
        <v>127</v>
      </c>
      <c r="R35" s="30" t="s">
        <v>114</v>
      </c>
    </row>
    <row r="36" spans="1:18" ht="12">
      <c r="A36" s="47" t="s">
        <v>47</v>
      </c>
      <c r="B36" s="6" t="s">
        <v>30</v>
      </c>
      <c r="C36" s="51" t="s">
        <v>39</v>
      </c>
      <c r="D36" s="54" t="s">
        <v>147</v>
      </c>
      <c r="E36" s="58" t="s">
        <v>29</v>
      </c>
      <c r="F36" s="113">
        <v>3000</v>
      </c>
      <c r="G36" s="17">
        <v>22</v>
      </c>
      <c r="H36" s="7">
        <v>20.5</v>
      </c>
      <c r="I36" s="7">
        <v>20</v>
      </c>
      <c r="J36" s="18">
        <v>19</v>
      </c>
      <c r="K36" s="92">
        <v>5500</v>
      </c>
      <c r="L36" s="84">
        <v>5125</v>
      </c>
      <c r="M36" s="84">
        <v>5000</v>
      </c>
      <c r="N36" s="145">
        <v>4750</v>
      </c>
      <c r="O36" s="142" t="s">
        <v>127</v>
      </c>
      <c r="P36" s="30" t="s">
        <v>97</v>
      </c>
      <c r="Q36" s="142" t="s">
        <v>127</v>
      </c>
      <c r="R36" s="30" t="s">
        <v>114</v>
      </c>
    </row>
    <row r="37" spans="1:18" ht="12">
      <c r="A37" s="47" t="s">
        <v>47</v>
      </c>
      <c r="B37" s="6" t="s">
        <v>30</v>
      </c>
      <c r="C37" s="51" t="s">
        <v>39</v>
      </c>
      <c r="D37" s="54" t="s">
        <v>147</v>
      </c>
      <c r="E37" s="58">
        <v>-18</v>
      </c>
      <c r="F37" s="100">
        <v>3000</v>
      </c>
      <c r="G37" s="17">
        <v>23</v>
      </c>
      <c r="H37" s="7">
        <v>22</v>
      </c>
      <c r="I37" s="7">
        <v>21</v>
      </c>
      <c r="J37" s="18">
        <v>19.5</v>
      </c>
      <c r="K37" s="92">
        <v>5750</v>
      </c>
      <c r="L37" s="84">
        <v>5500</v>
      </c>
      <c r="M37" s="84">
        <v>5250</v>
      </c>
      <c r="N37" s="145">
        <v>4875</v>
      </c>
      <c r="O37" s="142" t="s">
        <v>127</v>
      </c>
      <c r="P37" s="30" t="s">
        <v>97</v>
      </c>
      <c r="Q37" s="142" t="s">
        <v>127</v>
      </c>
      <c r="R37" s="30" t="s">
        <v>114</v>
      </c>
    </row>
    <row r="38" spans="1:18" ht="12">
      <c r="A38" s="47" t="s">
        <v>47</v>
      </c>
      <c r="B38" s="6" t="s">
        <v>32</v>
      </c>
      <c r="C38" s="51" t="s">
        <v>40</v>
      </c>
      <c r="D38" s="54" t="s">
        <v>147</v>
      </c>
      <c r="E38" s="58" t="s">
        <v>28</v>
      </c>
      <c r="F38" s="113">
        <v>6000</v>
      </c>
      <c r="G38" s="17">
        <v>50.5</v>
      </c>
      <c r="H38" s="7">
        <v>48</v>
      </c>
      <c r="I38" s="7">
        <v>46</v>
      </c>
      <c r="J38" s="18">
        <v>43</v>
      </c>
      <c r="K38" s="92">
        <v>12625</v>
      </c>
      <c r="L38" s="84">
        <v>12000</v>
      </c>
      <c r="M38" s="84">
        <v>11500</v>
      </c>
      <c r="N38" s="145">
        <v>10750</v>
      </c>
      <c r="O38" s="142" t="s">
        <v>127</v>
      </c>
      <c r="P38" s="30" t="s">
        <v>104</v>
      </c>
      <c r="Q38" s="142" t="s">
        <v>127</v>
      </c>
      <c r="R38" s="30" t="s">
        <v>119</v>
      </c>
    </row>
    <row r="39" spans="1:18" ht="12">
      <c r="A39" s="47" t="s">
        <v>47</v>
      </c>
      <c r="B39" s="6" t="s">
        <v>32</v>
      </c>
      <c r="C39" s="51" t="s">
        <v>40</v>
      </c>
      <c r="D39" s="54" t="s">
        <v>147</v>
      </c>
      <c r="E39" s="58" t="s">
        <v>29</v>
      </c>
      <c r="F39" s="113">
        <v>6000</v>
      </c>
      <c r="G39" s="17">
        <v>57</v>
      </c>
      <c r="H39" s="7">
        <v>54</v>
      </c>
      <c r="I39" s="7">
        <v>52.5</v>
      </c>
      <c r="J39" s="18">
        <v>49</v>
      </c>
      <c r="K39" s="92">
        <v>14250</v>
      </c>
      <c r="L39" s="84">
        <v>13500</v>
      </c>
      <c r="M39" s="84">
        <v>13125</v>
      </c>
      <c r="N39" s="145">
        <v>12250</v>
      </c>
      <c r="O39" s="142" t="s">
        <v>127</v>
      </c>
      <c r="P39" s="30" t="s">
        <v>104</v>
      </c>
      <c r="Q39" s="142" t="s">
        <v>127</v>
      </c>
      <c r="R39" s="30" t="s">
        <v>119</v>
      </c>
    </row>
    <row r="40" spans="1:18" ht="12">
      <c r="A40" s="47" t="s">
        <v>47</v>
      </c>
      <c r="B40" s="6" t="s">
        <v>41</v>
      </c>
      <c r="C40" s="51" t="s">
        <v>41</v>
      </c>
      <c r="D40" s="15" t="s">
        <v>35</v>
      </c>
      <c r="E40" s="58" t="s">
        <v>28</v>
      </c>
      <c r="F40" s="113">
        <v>1500</v>
      </c>
      <c r="G40" s="17">
        <v>17.5</v>
      </c>
      <c r="H40" s="7">
        <v>16.5</v>
      </c>
      <c r="I40" s="7">
        <v>16</v>
      </c>
      <c r="J40" s="18">
        <v>14.5</v>
      </c>
      <c r="K40" s="92">
        <v>4375</v>
      </c>
      <c r="L40" s="84">
        <v>4125</v>
      </c>
      <c r="M40" s="84">
        <v>4000</v>
      </c>
      <c r="N40" s="145">
        <v>3625</v>
      </c>
      <c r="O40" s="142" t="s">
        <v>127</v>
      </c>
      <c r="P40" s="30" t="s">
        <v>130</v>
      </c>
      <c r="Q40" s="142" t="s">
        <v>127</v>
      </c>
      <c r="R40" s="30" t="s">
        <v>115</v>
      </c>
    </row>
    <row r="41" spans="1:18" ht="12">
      <c r="A41" s="47" t="s">
        <v>47</v>
      </c>
      <c r="B41" s="6" t="s">
        <v>41</v>
      </c>
      <c r="C41" s="51" t="s">
        <v>41</v>
      </c>
      <c r="D41" s="15" t="s">
        <v>35</v>
      </c>
      <c r="E41" s="58" t="s">
        <v>29</v>
      </c>
      <c r="F41" s="113">
        <v>1500</v>
      </c>
      <c r="G41" s="17">
        <v>20</v>
      </c>
      <c r="H41" s="7">
        <v>19</v>
      </c>
      <c r="I41" s="7">
        <v>18</v>
      </c>
      <c r="J41" s="18">
        <v>17</v>
      </c>
      <c r="K41" s="92">
        <v>5000</v>
      </c>
      <c r="L41" s="84">
        <v>4750</v>
      </c>
      <c r="M41" s="84">
        <v>4500</v>
      </c>
      <c r="N41" s="145">
        <v>4250</v>
      </c>
      <c r="O41" s="142" t="s">
        <v>127</v>
      </c>
      <c r="P41" s="30" t="s">
        <v>130</v>
      </c>
      <c r="Q41" s="142" t="s">
        <v>127</v>
      </c>
      <c r="R41" s="30" t="s">
        <v>115</v>
      </c>
    </row>
    <row r="42" spans="1:18" ht="12">
      <c r="A42" s="47" t="s">
        <v>47</v>
      </c>
      <c r="B42" s="6" t="s">
        <v>41</v>
      </c>
      <c r="C42" s="51" t="s">
        <v>41</v>
      </c>
      <c r="D42" s="15" t="s">
        <v>35</v>
      </c>
      <c r="E42" s="58">
        <v>-18</v>
      </c>
      <c r="F42" s="100">
        <v>1500</v>
      </c>
      <c r="G42" s="17">
        <v>21</v>
      </c>
      <c r="H42" s="7">
        <v>20</v>
      </c>
      <c r="I42" s="7">
        <v>19.5</v>
      </c>
      <c r="J42" s="18">
        <v>18</v>
      </c>
      <c r="K42" s="92">
        <v>5250</v>
      </c>
      <c r="L42" s="84">
        <v>5000</v>
      </c>
      <c r="M42" s="84">
        <v>4875</v>
      </c>
      <c r="N42" s="145">
        <v>4500</v>
      </c>
      <c r="O42" s="142" t="s">
        <v>127</v>
      </c>
      <c r="P42" s="30" t="s">
        <v>130</v>
      </c>
      <c r="Q42" s="142" t="s">
        <v>127</v>
      </c>
      <c r="R42" s="30" t="s">
        <v>115</v>
      </c>
    </row>
    <row r="43" spans="1:18" ht="12">
      <c r="A43" s="47" t="s">
        <v>47</v>
      </c>
      <c r="B43" s="6" t="s">
        <v>41</v>
      </c>
      <c r="C43" s="51" t="s">
        <v>80</v>
      </c>
      <c r="D43" s="54" t="s">
        <v>147</v>
      </c>
      <c r="E43" s="58" t="s">
        <v>28</v>
      </c>
      <c r="F43" s="100">
        <v>6000</v>
      </c>
      <c r="G43" s="17">
        <v>56.5</v>
      </c>
      <c r="H43" s="7">
        <v>56</v>
      </c>
      <c r="I43" s="7">
        <v>55.5</v>
      </c>
      <c r="J43" s="18">
        <v>55</v>
      </c>
      <c r="K43" s="92">
        <v>14125</v>
      </c>
      <c r="L43" s="84">
        <v>14000</v>
      </c>
      <c r="M43" s="84">
        <v>13875</v>
      </c>
      <c r="N43" s="145">
        <v>13750</v>
      </c>
      <c r="O43" s="142" t="s">
        <v>127</v>
      </c>
      <c r="P43" s="30" t="s">
        <v>96</v>
      </c>
      <c r="Q43" s="142" t="s">
        <v>127</v>
      </c>
      <c r="R43" s="30" t="s">
        <v>111</v>
      </c>
    </row>
    <row r="44" spans="1:18" ht="12">
      <c r="A44" s="47" t="s">
        <v>47</v>
      </c>
      <c r="B44" s="6" t="s">
        <v>41</v>
      </c>
      <c r="C44" s="51" t="s">
        <v>80</v>
      </c>
      <c r="D44" s="54" t="s">
        <v>147</v>
      </c>
      <c r="E44" s="58" t="s">
        <v>29</v>
      </c>
      <c r="F44" s="100">
        <v>6000</v>
      </c>
      <c r="G44" s="17">
        <v>57</v>
      </c>
      <c r="H44" s="7">
        <v>56.5</v>
      </c>
      <c r="I44" s="7">
        <v>56</v>
      </c>
      <c r="J44" s="18">
        <v>55.5</v>
      </c>
      <c r="K44" s="92">
        <v>14250</v>
      </c>
      <c r="L44" s="84">
        <v>14125</v>
      </c>
      <c r="M44" s="84">
        <v>14000</v>
      </c>
      <c r="N44" s="145">
        <v>13875</v>
      </c>
      <c r="O44" s="142" t="s">
        <v>127</v>
      </c>
      <c r="P44" s="30" t="s">
        <v>96</v>
      </c>
      <c r="Q44" s="142" t="s">
        <v>127</v>
      </c>
      <c r="R44" s="30" t="s">
        <v>111</v>
      </c>
    </row>
    <row r="45" spans="1:18" ht="12">
      <c r="A45" s="47" t="s">
        <v>47</v>
      </c>
      <c r="B45" s="6" t="s">
        <v>41</v>
      </c>
      <c r="C45" s="51" t="s">
        <v>80</v>
      </c>
      <c r="D45" s="54" t="s">
        <v>147</v>
      </c>
      <c r="E45" s="58">
        <v>-18</v>
      </c>
      <c r="F45" s="100">
        <v>6000</v>
      </c>
      <c r="G45" s="17">
        <v>60</v>
      </c>
      <c r="H45" s="7">
        <v>59.5</v>
      </c>
      <c r="I45" s="7">
        <v>59</v>
      </c>
      <c r="J45" s="18">
        <v>58.5</v>
      </c>
      <c r="K45" s="92">
        <v>15000</v>
      </c>
      <c r="L45" s="84">
        <v>14875</v>
      </c>
      <c r="M45" s="84">
        <v>14750</v>
      </c>
      <c r="N45" s="145">
        <v>14625</v>
      </c>
      <c r="O45" s="142" t="s">
        <v>127</v>
      </c>
      <c r="P45" s="30" t="s">
        <v>96</v>
      </c>
      <c r="Q45" s="142" t="s">
        <v>127</v>
      </c>
      <c r="R45" s="30" t="s">
        <v>111</v>
      </c>
    </row>
    <row r="46" spans="1:18" ht="12">
      <c r="A46" s="47" t="s">
        <v>47</v>
      </c>
      <c r="B46" s="6" t="s">
        <v>25</v>
      </c>
      <c r="C46" s="51" t="s">
        <v>42</v>
      </c>
      <c r="D46" s="54" t="s">
        <v>147</v>
      </c>
      <c r="E46" s="58" t="s">
        <v>28</v>
      </c>
      <c r="F46" s="100">
        <v>12000</v>
      </c>
      <c r="G46" s="17">
        <v>82</v>
      </c>
      <c r="H46" s="7">
        <v>77.5</v>
      </c>
      <c r="I46" s="7">
        <v>74.5</v>
      </c>
      <c r="J46" s="18">
        <v>70</v>
      </c>
      <c r="K46" s="92">
        <v>20500</v>
      </c>
      <c r="L46" s="84">
        <v>19375</v>
      </c>
      <c r="M46" s="84">
        <v>18625</v>
      </c>
      <c r="N46" s="145">
        <v>17500</v>
      </c>
      <c r="O46" s="142" t="s">
        <v>127</v>
      </c>
      <c r="P46" s="30" t="s">
        <v>108</v>
      </c>
      <c r="Q46" s="142" t="s">
        <v>127</v>
      </c>
      <c r="R46" s="30" t="s">
        <v>108</v>
      </c>
    </row>
    <row r="47" spans="1:18" ht="12">
      <c r="A47" s="47" t="s">
        <v>47</v>
      </c>
      <c r="B47" s="6" t="s">
        <v>25</v>
      </c>
      <c r="C47" s="51" t="s">
        <v>42</v>
      </c>
      <c r="D47" s="54" t="s">
        <v>147</v>
      </c>
      <c r="E47" s="58" t="s">
        <v>29</v>
      </c>
      <c r="F47" s="100">
        <v>12000</v>
      </c>
      <c r="G47" s="17">
        <v>104</v>
      </c>
      <c r="H47" s="7">
        <v>99</v>
      </c>
      <c r="I47" s="7">
        <v>95</v>
      </c>
      <c r="J47" s="18">
        <v>88.5</v>
      </c>
      <c r="K47" s="92">
        <v>26000</v>
      </c>
      <c r="L47" s="84">
        <v>24750</v>
      </c>
      <c r="M47" s="84">
        <v>23750</v>
      </c>
      <c r="N47" s="145">
        <v>22125</v>
      </c>
      <c r="O47" s="142" t="s">
        <v>127</v>
      </c>
      <c r="P47" s="30" t="s">
        <v>108</v>
      </c>
      <c r="Q47" s="142" t="s">
        <v>127</v>
      </c>
      <c r="R47" s="30" t="s">
        <v>108</v>
      </c>
    </row>
    <row r="48" spans="1:18" ht="12">
      <c r="A48" s="47" t="s">
        <v>47</v>
      </c>
      <c r="B48" s="6" t="s">
        <v>25</v>
      </c>
      <c r="C48" s="51" t="s">
        <v>43</v>
      </c>
      <c r="D48" s="54" t="s">
        <v>147</v>
      </c>
      <c r="E48" s="58" t="s">
        <v>28</v>
      </c>
      <c r="F48" s="113">
        <v>3000</v>
      </c>
      <c r="G48" s="17">
        <v>46</v>
      </c>
      <c r="H48" s="7">
        <v>43.5</v>
      </c>
      <c r="I48" s="7">
        <v>41.5</v>
      </c>
      <c r="J48" s="18">
        <v>39</v>
      </c>
      <c r="K48" s="92">
        <v>11500</v>
      </c>
      <c r="L48" s="84">
        <v>10875</v>
      </c>
      <c r="M48" s="84">
        <v>10375</v>
      </c>
      <c r="N48" s="145">
        <v>9750</v>
      </c>
      <c r="O48" s="142" t="s">
        <v>127</v>
      </c>
      <c r="P48" s="30" t="s">
        <v>104</v>
      </c>
      <c r="Q48" s="142" t="s">
        <v>127</v>
      </c>
      <c r="R48" s="30" t="s">
        <v>119</v>
      </c>
    </row>
    <row r="49" spans="1:18" ht="12">
      <c r="A49" s="47" t="s">
        <v>47</v>
      </c>
      <c r="B49" s="6" t="s">
        <v>25</v>
      </c>
      <c r="C49" s="51" t="s">
        <v>43</v>
      </c>
      <c r="D49" s="54" t="s">
        <v>147</v>
      </c>
      <c r="E49" s="58" t="s">
        <v>29</v>
      </c>
      <c r="F49" s="113">
        <v>3000</v>
      </c>
      <c r="G49" s="17">
        <v>52.5</v>
      </c>
      <c r="H49" s="7">
        <v>50</v>
      </c>
      <c r="I49" s="7">
        <v>48</v>
      </c>
      <c r="J49" s="18">
        <v>44.5</v>
      </c>
      <c r="K49" s="92">
        <v>13125</v>
      </c>
      <c r="L49" s="84">
        <v>12500</v>
      </c>
      <c r="M49" s="84">
        <v>12000</v>
      </c>
      <c r="N49" s="145">
        <v>11125</v>
      </c>
      <c r="O49" s="142" t="s">
        <v>127</v>
      </c>
      <c r="P49" s="30" t="s">
        <v>104</v>
      </c>
      <c r="Q49" s="142" t="s">
        <v>127</v>
      </c>
      <c r="R49" s="30" t="s">
        <v>119</v>
      </c>
    </row>
    <row r="50" spans="1:18" ht="12">
      <c r="A50" s="47" t="s">
        <v>47</v>
      </c>
      <c r="B50" s="6" t="s">
        <v>25</v>
      </c>
      <c r="C50" s="51" t="s">
        <v>43</v>
      </c>
      <c r="D50" s="54" t="s">
        <v>147</v>
      </c>
      <c r="E50" s="58">
        <v>-18</v>
      </c>
      <c r="F50" s="100">
        <v>3000</v>
      </c>
      <c r="G50" s="17">
        <v>55.5</v>
      </c>
      <c r="H50" s="7">
        <v>52.5</v>
      </c>
      <c r="I50" s="7">
        <v>50.5</v>
      </c>
      <c r="J50" s="18">
        <v>47</v>
      </c>
      <c r="K50" s="92">
        <v>13875</v>
      </c>
      <c r="L50" s="84">
        <v>13125</v>
      </c>
      <c r="M50" s="84">
        <v>12625</v>
      </c>
      <c r="N50" s="145">
        <v>11750</v>
      </c>
      <c r="O50" s="142" t="s">
        <v>127</v>
      </c>
      <c r="P50" s="30" t="s">
        <v>104</v>
      </c>
      <c r="Q50" s="142" t="s">
        <v>127</v>
      </c>
      <c r="R50" s="30" t="s">
        <v>119</v>
      </c>
    </row>
    <row r="51" spans="1:18" ht="12">
      <c r="A51" s="47" t="s">
        <v>47</v>
      </c>
      <c r="B51" s="6" t="s">
        <v>37</v>
      </c>
      <c r="C51" s="51" t="s">
        <v>44</v>
      </c>
      <c r="D51" s="54" t="s">
        <v>147</v>
      </c>
      <c r="E51" s="58" t="s">
        <v>28</v>
      </c>
      <c r="F51" s="113">
        <v>6000</v>
      </c>
      <c r="G51" s="17">
        <v>32.5</v>
      </c>
      <c r="H51" s="7">
        <v>31</v>
      </c>
      <c r="I51" s="7">
        <v>29.5</v>
      </c>
      <c r="J51" s="18">
        <v>28</v>
      </c>
      <c r="K51" s="92">
        <v>8125</v>
      </c>
      <c r="L51" s="84">
        <v>7750</v>
      </c>
      <c r="M51" s="84">
        <v>7375</v>
      </c>
      <c r="N51" s="145">
        <v>7000</v>
      </c>
      <c r="O51" s="142" t="s">
        <v>92</v>
      </c>
      <c r="P51" s="30" t="s">
        <v>130</v>
      </c>
      <c r="Q51" s="142" t="s">
        <v>92</v>
      </c>
      <c r="R51" s="30" t="s">
        <v>115</v>
      </c>
    </row>
    <row r="52" spans="1:18" ht="12">
      <c r="A52" s="47" t="s">
        <v>47</v>
      </c>
      <c r="B52" s="6" t="s">
        <v>37</v>
      </c>
      <c r="C52" s="51" t="s">
        <v>44</v>
      </c>
      <c r="D52" s="54" t="s">
        <v>147</v>
      </c>
      <c r="E52" s="58" t="s">
        <v>29</v>
      </c>
      <c r="F52" s="113">
        <v>6000</v>
      </c>
      <c r="G52" s="17">
        <v>38</v>
      </c>
      <c r="H52" s="7">
        <v>36</v>
      </c>
      <c r="I52" s="7">
        <v>34.5</v>
      </c>
      <c r="J52" s="18">
        <v>32.5</v>
      </c>
      <c r="K52" s="92">
        <v>9500</v>
      </c>
      <c r="L52" s="84">
        <v>9000</v>
      </c>
      <c r="M52" s="84">
        <v>8625</v>
      </c>
      <c r="N52" s="145">
        <v>8125</v>
      </c>
      <c r="O52" s="142" t="s">
        <v>92</v>
      </c>
      <c r="P52" s="30" t="s">
        <v>130</v>
      </c>
      <c r="Q52" s="142" t="s">
        <v>92</v>
      </c>
      <c r="R52" s="30" t="s">
        <v>115</v>
      </c>
    </row>
    <row r="53" spans="1:18" ht="12">
      <c r="A53" s="47" t="s">
        <v>47</v>
      </c>
      <c r="B53" s="6" t="s">
        <v>37</v>
      </c>
      <c r="C53" s="51" t="s">
        <v>84</v>
      </c>
      <c r="D53" s="54" t="s">
        <v>147</v>
      </c>
      <c r="E53" s="58" t="s">
        <v>28</v>
      </c>
      <c r="F53" s="100">
        <v>3000</v>
      </c>
      <c r="G53" s="17">
        <v>22</v>
      </c>
      <c r="H53" s="7">
        <v>22</v>
      </c>
      <c r="I53" s="7">
        <v>21</v>
      </c>
      <c r="J53" s="18">
        <v>21</v>
      </c>
      <c r="K53" s="92">
        <v>5500</v>
      </c>
      <c r="L53" s="84">
        <v>5500</v>
      </c>
      <c r="M53" s="84">
        <v>5250</v>
      </c>
      <c r="N53" s="145">
        <v>5250</v>
      </c>
      <c r="O53" s="142" t="s">
        <v>92</v>
      </c>
      <c r="P53" s="30" t="s">
        <v>99</v>
      </c>
      <c r="Q53" s="142" t="s">
        <v>92</v>
      </c>
      <c r="R53" s="30" t="s">
        <v>122</v>
      </c>
    </row>
    <row r="54" spans="1:18" ht="12">
      <c r="A54" s="47" t="s">
        <v>47</v>
      </c>
      <c r="B54" s="6" t="s">
        <v>37</v>
      </c>
      <c r="C54" s="51" t="s">
        <v>84</v>
      </c>
      <c r="D54" s="54" t="s">
        <v>147</v>
      </c>
      <c r="E54" s="58" t="s">
        <v>29</v>
      </c>
      <c r="F54" s="100">
        <v>3000</v>
      </c>
      <c r="G54" s="17">
        <v>22</v>
      </c>
      <c r="H54" s="7">
        <v>22</v>
      </c>
      <c r="I54" s="7">
        <v>21</v>
      </c>
      <c r="J54" s="18">
        <v>21</v>
      </c>
      <c r="K54" s="92">
        <v>5500</v>
      </c>
      <c r="L54" s="84">
        <v>5500</v>
      </c>
      <c r="M54" s="84">
        <v>5250</v>
      </c>
      <c r="N54" s="145">
        <v>5250</v>
      </c>
      <c r="O54" s="142" t="s">
        <v>92</v>
      </c>
      <c r="P54" s="30" t="s">
        <v>99</v>
      </c>
      <c r="Q54" s="142" t="s">
        <v>92</v>
      </c>
      <c r="R54" s="30" t="s">
        <v>122</v>
      </c>
    </row>
    <row r="55" spans="1:18" ht="12">
      <c r="A55" s="47" t="s">
        <v>47</v>
      </c>
      <c r="B55" s="6" t="s">
        <v>30</v>
      </c>
      <c r="C55" s="51" t="s">
        <v>45</v>
      </c>
      <c r="D55" s="54" t="s">
        <v>147</v>
      </c>
      <c r="E55" s="58" t="s">
        <v>28</v>
      </c>
      <c r="F55" s="113">
        <v>3000</v>
      </c>
      <c r="G55" s="17">
        <v>19.5</v>
      </c>
      <c r="H55" s="7">
        <v>18</v>
      </c>
      <c r="I55" s="7">
        <v>17.5</v>
      </c>
      <c r="J55" s="18">
        <v>16.5</v>
      </c>
      <c r="K55" s="92">
        <v>4875</v>
      </c>
      <c r="L55" s="84">
        <v>4500</v>
      </c>
      <c r="M55" s="84">
        <v>4375</v>
      </c>
      <c r="N55" s="145">
        <v>4125</v>
      </c>
      <c r="O55" s="142" t="s">
        <v>127</v>
      </c>
      <c r="P55" s="30" t="s">
        <v>97</v>
      </c>
      <c r="Q55" s="142" t="s">
        <v>127</v>
      </c>
      <c r="R55" s="30" t="s">
        <v>114</v>
      </c>
    </row>
    <row r="56" spans="1:18" ht="12">
      <c r="A56" s="47" t="s">
        <v>47</v>
      </c>
      <c r="B56" s="6" t="s">
        <v>30</v>
      </c>
      <c r="C56" s="51" t="s">
        <v>45</v>
      </c>
      <c r="D56" s="54" t="s">
        <v>147</v>
      </c>
      <c r="E56" s="58" t="s">
        <v>29</v>
      </c>
      <c r="F56" s="113">
        <v>3000</v>
      </c>
      <c r="G56" s="17">
        <v>22</v>
      </c>
      <c r="H56" s="7">
        <v>20.5</v>
      </c>
      <c r="I56" s="7">
        <v>20</v>
      </c>
      <c r="J56" s="18">
        <v>19</v>
      </c>
      <c r="K56" s="92">
        <v>5500</v>
      </c>
      <c r="L56" s="84">
        <v>5125</v>
      </c>
      <c r="M56" s="84">
        <v>5000</v>
      </c>
      <c r="N56" s="145">
        <v>4750</v>
      </c>
      <c r="O56" s="142" t="s">
        <v>127</v>
      </c>
      <c r="P56" s="30" t="s">
        <v>97</v>
      </c>
      <c r="Q56" s="142" t="s">
        <v>127</v>
      </c>
      <c r="R56" s="30" t="s">
        <v>114</v>
      </c>
    </row>
    <row r="57" spans="1:18" ht="12">
      <c r="A57" s="47" t="s">
        <v>47</v>
      </c>
      <c r="B57" s="6" t="s">
        <v>30</v>
      </c>
      <c r="C57" s="51" t="s">
        <v>45</v>
      </c>
      <c r="D57" s="54" t="s">
        <v>147</v>
      </c>
      <c r="E57" s="58">
        <v>-18</v>
      </c>
      <c r="F57" s="100">
        <v>3000</v>
      </c>
      <c r="G57" s="17">
        <v>23</v>
      </c>
      <c r="H57" s="7">
        <v>22</v>
      </c>
      <c r="I57" s="7">
        <v>21</v>
      </c>
      <c r="J57" s="18">
        <v>19.5</v>
      </c>
      <c r="K57" s="92">
        <v>5750</v>
      </c>
      <c r="L57" s="84">
        <v>5500</v>
      </c>
      <c r="M57" s="84">
        <v>5250</v>
      </c>
      <c r="N57" s="145">
        <v>4875</v>
      </c>
      <c r="O57" s="142" t="s">
        <v>127</v>
      </c>
      <c r="P57" s="30" t="s">
        <v>97</v>
      </c>
      <c r="Q57" s="142" t="s">
        <v>127</v>
      </c>
      <c r="R57" s="30" t="s">
        <v>114</v>
      </c>
    </row>
    <row r="58" spans="1:18" ht="12">
      <c r="A58" s="47" t="s">
        <v>47</v>
      </c>
      <c r="B58" s="6" t="s">
        <v>30</v>
      </c>
      <c r="C58" s="51" t="s">
        <v>30</v>
      </c>
      <c r="D58" s="15" t="s">
        <v>35</v>
      </c>
      <c r="E58" s="58" t="s">
        <v>28</v>
      </c>
      <c r="F58" s="113">
        <v>1500</v>
      </c>
      <c r="G58" s="17">
        <v>7.5</v>
      </c>
      <c r="H58" s="7">
        <v>7</v>
      </c>
      <c r="I58" s="7">
        <v>7</v>
      </c>
      <c r="J58" s="18">
        <v>6</v>
      </c>
      <c r="K58" s="92">
        <v>1875</v>
      </c>
      <c r="L58" s="84">
        <v>1750</v>
      </c>
      <c r="M58" s="84">
        <v>1750</v>
      </c>
      <c r="N58" s="145">
        <v>1500</v>
      </c>
      <c r="O58" s="142" t="s">
        <v>127</v>
      </c>
      <c r="P58" s="30" t="s">
        <v>99</v>
      </c>
      <c r="Q58" s="142" t="s">
        <v>127</v>
      </c>
      <c r="R58" s="30" t="s">
        <v>99</v>
      </c>
    </row>
    <row r="59" spans="1:18" ht="12">
      <c r="A59" s="47" t="s">
        <v>47</v>
      </c>
      <c r="B59" s="6" t="s">
        <v>30</v>
      </c>
      <c r="C59" s="51" t="s">
        <v>30</v>
      </c>
      <c r="D59" s="15" t="s">
        <v>35</v>
      </c>
      <c r="E59" s="58" t="s">
        <v>29</v>
      </c>
      <c r="F59" s="113">
        <v>1500</v>
      </c>
      <c r="G59" s="17">
        <v>8</v>
      </c>
      <c r="H59" s="7">
        <v>7.5</v>
      </c>
      <c r="I59" s="7">
        <v>7.5</v>
      </c>
      <c r="J59" s="18">
        <v>7.5</v>
      </c>
      <c r="K59" s="92">
        <v>2000</v>
      </c>
      <c r="L59" s="84">
        <v>1875</v>
      </c>
      <c r="M59" s="84">
        <v>1875</v>
      </c>
      <c r="N59" s="145">
        <v>1875</v>
      </c>
      <c r="O59" s="142" t="s">
        <v>127</v>
      </c>
      <c r="P59" s="30" t="s">
        <v>99</v>
      </c>
      <c r="Q59" s="142" t="s">
        <v>127</v>
      </c>
      <c r="R59" s="30" t="s">
        <v>99</v>
      </c>
    </row>
    <row r="60" spans="1:18" ht="12">
      <c r="A60" s="47" t="s">
        <v>47</v>
      </c>
      <c r="B60" s="6" t="s">
        <v>30</v>
      </c>
      <c r="C60" s="51" t="s">
        <v>30</v>
      </c>
      <c r="D60" s="15" t="s">
        <v>35</v>
      </c>
      <c r="E60" s="58">
        <v>-18</v>
      </c>
      <c r="F60" s="100">
        <v>1500</v>
      </c>
      <c r="G60" s="17">
        <v>8.5</v>
      </c>
      <c r="H60" s="7">
        <v>8</v>
      </c>
      <c r="I60" s="7">
        <v>8</v>
      </c>
      <c r="J60" s="18">
        <v>7.5</v>
      </c>
      <c r="K60" s="92">
        <v>2125</v>
      </c>
      <c r="L60" s="84">
        <v>2000</v>
      </c>
      <c r="M60" s="84">
        <v>2000</v>
      </c>
      <c r="N60" s="145">
        <v>1875</v>
      </c>
      <c r="O60" s="142" t="s">
        <v>127</v>
      </c>
      <c r="P60" s="30" t="s">
        <v>99</v>
      </c>
      <c r="Q60" s="142" t="s">
        <v>127</v>
      </c>
      <c r="R60" s="30" t="s">
        <v>99</v>
      </c>
    </row>
    <row r="61" spans="1:18" ht="12">
      <c r="A61" s="47" t="s">
        <v>47</v>
      </c>
      <c r="B61" s="6" t="s">
        <v>37</v>
      </c>
      <c r="C61" s="51" t="s">
        <v>46</v>
      </c>
      <c r="D61" s="54" t="s">
        <v>147</v>
      </c>
      <c r="E61" s="58" t="s">
        <v>28</v>
      </c>
      <c r="F61" s="113">
        <v>3000</v>
      </c>
      <c r="G61" s="17">
        <v>28</v>
      </c>
      <c r="H61" s="7">
        <v>26.5</v>
      </c>
      <c r="I61" s="7">
        <v>25.5</v>
      </c>
      <c r="J61" s="18">
        <v>23.5</v>
      </c>
      <c r="K61" s="92">
        <v>7000</v>
      </c>
      <c r="L61" s="84">
        <v>6625</v>
      </c>
      <c r="M61" s="84">
        <v>6375</v>
      </c>
      <c r="N61" s="145">
        <v>5875</v>
      </c>
      <c r="O61" s="142" t="s">
        <v>92</v>
      </c>
      <c r="P61" s="30" t="s">
        <v>130</v>
      </c>
      <c r="Q61" s="142" t="s">
        <v>92</v>
      </c>
      <c r="R61" s="30" t="s">
        <v>115</v>
      </c>
    </row>
    <row r="62" spans="1:18" ht="12">
      <c r="A62" s="47" t="s">
        <v>47</v>
      </c>
      <c r="B62" s="6" t="s">
        <v>37</v>
      </c>
      <c r="C62" s="51" t="s">
        <v>46</v>
      </c>
      <c r="D62" s="54" t="s">
        <v>147</v>
      </c>
      <c r="E62" s="58" t="s">
        <v>29</v>
      </c>
      <c r="F62" s="113">
        <v>3000</v>
      </c>
      <c r="G62" s="17">
        <v>32.5</v>
      </c>
      <c r="H62" s="7">
        <v>31</v>
      </c>
      <c r="I62" s="7">
        <v>29.5</v>
      </c>
      <c r="J62" s="18">
        <v>28</v>
      </c>
      <c r="K62" s="92">
        <v>8125</v>
      </c>
      <c r="L62" s="84">
        <v>7750</v>
      </c>
      <c r="M62" s="84">
        <v>7375</v>
      </c>
      <c r="N62" s="145">
        <v>7000</v>
      </c>
      <c r="O62" s="142" t="s">
        <v>92</v>
      </c>
      <c r="P62" s="30" t="s">
        <v>130</v>
      </c>
      <c r="Q62" s="142" t="s">
        <v>92</v>
      </c>
      <c r="R62" s="30" t="s">
        <v>115</v>
      </c>
    </row>
    <row r="63" spans="1:18" ht="12">
      <c r="A63" s="47" t="s">
        <v>47</v>
      </c>
      <c r="B63" s="6" t="s">
        <v>25</v>
      </c>
      <c r="C63" s="51" t="s">
        <v>48</v>
      </c>
      <c r="D63" s="54" t="s">
        <v>147</v>
      </c>
      <c r="E63" s="58" t="s">
        <v>28</v>
      </c>
      <c r="F63" s="100">
        <v>12000</v>
      </c>
      <c r="G63" s="17">
        <v>74</v>
      </c>
      <c r="H63" s="7">
        <v>70.5</v>
      </c>
      <c r="I63" s="7">
        <v>67.5</v>
      </c>
      <c r="J63" s="18">
        <v>63</v>
      </c>
      <c r="K63" s="92">
        <v>18500</v>
      </c>
      <c r="L63" s="84">
        <v>17625</v>
      </c>
      <c r="M63" s="84">
        <v>16875</v>
      </c>
      <c r="N63" s="145">
        <v>15750</v>
      </c>
      <c r="O63" s="142" t="s">
        <v>127</v>
      </c>
      <c r="P63" s="30" t="s">
        <v>108</v>
      </c>
      <c r="Q63" s="142" t="s">
        <v>127</v>
      </c>
      <c r="R63" s="30" t="s">
        <v>108</v>
      </c>
    </row>
    <row r="64" spans="1:18" ht="12">
      <c r="A64" s="47" t="s">
        <v>47</v>
      </c>
      <c r="B64" s="6" t="s">
        <v>25</v>
      </c>
      <c r="C64" s="51" t="s">
        <v>48</v>
      </c>
      <c r="D64" s="54" t="s">
        <v>147</v>
      </c>
      <c r="E64" s="58" t="s">
        <v>29</v>
      </c>
      <c r="F64" s="100">
        <v>12000</v>
      </c>
      <c r="G64" s="17">
        <v>92.5</v>
      </c>
      <c r="H64" s="7">
        <v>88.5</v>
      </c>
      <c r="I64" s="7">
        <v>84</v>
      </c>
      <c r="J64" s="18">
        <v>79</v>
      </c>
      <c r="K64" s="92">
        <v>23125</v>
      </c>
      <c r="L64" s="84">
        <v>22125</v>
      </c>
      <c r="M64" s="84">
        <v>21000</v>
      </c>
      <c r="N64" s="145">
        <v>19750</v>
      </c>
      <c r="O64" s="142" t="s">
        <v>127</v>
      </c>
      <c r="P64" s="30" t="s">
        <v>108</v>
      </c>
      <c r="Q64" s="142" t="s">
        <v>127</v>
      </c>
      <c r="R64" s="30" t="s">
        <v>108</v>
      </c>
    </row>
    <row r="65" spans="1:18" ht="12">
      <c r="A65" s="47" t="s">
        <v>47</v>
      </c>
      <c r="B65" s="6" t="s">
        <v>34</v>
      </c>
      <c r="C65" s="51" t="s">
        <v>83</v>
      </c>
      <c r="D65" s="54" t="s">
        <v>147</v>
      </c>
      <c r="E65" s="58" t="s">
        <v>28</v>
      </c>
      <c r="F65" s="100">
        <v>6000</v>
      </c>
      <c r="G65" s="17">
        <v>58</v>
      </c>
      <c r="H65" s="7">
        <v>56.5</v>
      </c>
      <c r="I65" s="7">
        <v>56</v>
      </c>
      <c r="J65" s="18">
        <v>55.5</v>
      </c>
      <c r="K65" s="92">
        <v>14500</v>
      </c>
      <c r="L65" s="84">
        <v>14125</v>
      </c>
      <c r="M65" s="84">
        <v>14000</v>
      </c>
      <c r="N65" s="145">
        <v>13875</v>
      </c>
      <c r="O65" s="142" t="s">
        <v>127</v>
      </c>
      <c r="P65" s="30" t="s">
        <v>105</v>
      </c>
      <c r="Q65" s="142" t="s">
        <v>127</v>
      </c>
      <c r="R65" s="30" t="s">
        <v>117</v>
      </c>
    </row>
    <row r="66" spans="1:18" ht="12">
      <c r="A66" s="47" t="s">
        <v>47</v>
      </c>
      <c r="B66" s="6" t="s">
        <v>34</v>
      </c>
      <c r="C66" s="51" t="s">
        <v>83</v>
      </c>
      <c r="D66" s="54" t="s">
        <v>147</v>
      </c>
      <c r="E66" s="58" t="s">
        <v>29</v>
      </c>
      <c r="F66" s="100">
        <v>6000</v>
      </c>
      <c r="G66" s="17">
        <v>58</v>
      </c>
      <c r="H66" s="7">
        <v>57</v>
      </c>
      <c r="I66" s="7">
        <v>56.5</v>
      </c>
      <c r="J66" s="18">
        <v>56</v>
      </c>
      <c r="K66" s="92">
        <v>14500</v>
      </c>
      <c r="L66" s="84">
        <v>14250</v>
      </c>
      <c r="M66" s="84">
        <v>14125</v>
      </c>
      <c r="N66" s="145">
        <v>14000</v>
      </c>
      <c r="O66" s="142" t="s">
        <v>127</v>
      </c>
      <c r="P66" s="30" t="s">
        <v>105</v>
      </c>
      <c r="Q66" s="142" t="s">
        <v>127</v>
      </c>
      <c r="R66" s="30" t="s">
        <v>117</v>
      </c>
    </row>
    <row r="67" spans="1:18" ht="12">
      <c r="A67" s="47" t="s">
        <v>47</v>
      </c>
      <c r="B67" s="6" t="s">
        <v>37</v>
      </c>
      <c r="C67" s="51" t="s">
        <v>49</v>
      </c>
      <c r="D67" s="54" t="s">
        <v>147</v>
      </c>
      <c r="E67" s="58" t="s">
        <v>28</v>
      </c>
      <c r="F67" s="113">
        <v>3000</v>
      </c>
      <c r="G67" s="17">
        <v>31</v>
      </c>
      <c r="H67" s="7">
        <v>29.5</v>
      </c>
      <c r="I67" s="7">
        <v>28.5</v>
      </c>
      <c r="J67" s="18">
        <v>26.5</v>
      </c>
      <c r="K67" s="92">
        <v>7750</v>
      </c>
      <c r="L67" s="84">
        <v>7375</v>
      </c>
      <c r="M67" s="84">
        <v>7125</v>
      </c>
      <c r="N67" s="145">
        <v>6625</v>
      </c>
      <c r="O67" s="142" t="s">
        <v>92</v>
      </c>
      <c r="P67" s="30" t="s">
        <v>130</v>
      </c>
      <c r="Q67" s="142" t="s">
        <v>92</v>
      </c>
      <c r="R67" s="30" t="s">
        <v>115</v>
      </c>
    </row>
    <row r="68" spans="1:18" ht="12">
      <c r="A68" s="47" t="s">
        <v>47</v>
      </c>
      <c r="B68" s="6" t="s">
        <v>37</v>
      </c>
      <c r="C68" s="51" t="s">
        <v>49</v>
      </c>
      <c r="D68" s="54" t="s">
        <v>147</v>
      </c>
      <c r="E68" s="58" t="s">
        <v>29</v>
      </c>
      <c r="F68" s="113">
        <v>3000</v>
      </c>
      <c r="G68" s="17">
        <v>36</v>
      </c>
      <c r="H68" s="7">
        <v>34.5</v>
      </c>
      <c r="I68" s="7">
        <v>33</v>
      </c>
      <c r="J68" s="18">
        <v>31</v>
      </c>
      <c r="K68" s="92">
        <v>9000</v>
      </c>
      <c r="L68" s="84">
        <v>8625</v>
      </c>
      <c r="M68" s="84">
        <v>8250</v>
      </c>
      <c r="N68" s="145">
        <v>7750</v>
      </c>
      <c r="O68" s="142" t="s">
        <v>92</v>
      </c>
      <c r="P68" s="30" t="s">
        <v>130</v>
      </c>
      <c r="Q68" s="142" t="s">
        <v>92</v>
      </c>
      <c r="R68" s="30" t="s">
        <v>115</v>
      </c>
    </row>
    <row r="69" spans="1:18" ht="12">
      <c r="A69" s="47" t="s">
        <v>47</v>
      </c>
      <c r="B69" s="6" t="s">
        <v>30</v>
      </c>
      <c r="C69" s="51" t="s">
        <v>50</v>
      </c>
      <c r="D69" s="54" t="s">
        <v>147</v>
      </c>
      <c r="E69" s="58" t="s">
        <v>28</v>
      </c>
      <c r="F69" s="113">
        <v>3000</v>
      </c>
      <c r="G69" s="17">
        <v>19.5</v>
      </c>
      <c r="H69" s="7">
        <v>18</v>
      </c>
      <c r="I69" s="7">
        <v>17.5</v>
      </c>
      <c r="J69" s="18">
        <v>16.5</v>
      </c>
      <c r="K69" s="92">
        <v>4875</v>
      </c>
      <c r="L69" s="84">
        <v>4500</v>
      </c>
      <c r="M69" s="84">
        <v>4375</v>
      </c>
      <c r="N69" s="145">
        <v>4125</v>
      </c>
      <c r="O69" s="142" t="s">
        <v>127</v>
      </c>
      <c r="P69" s="30" t="s">
        <v>97</v>
      </c>
      <c r="Q69" s="142" t="s">
        <v>127</v>
      </c>
      <c r="R69" s="30" t="s">
        <v>114</v>
      </c>
    </row>
    <row r="70" spans="1:18" ht="12">
      <c r="A70" s="47" t="s">
        <v>47</v>
      </c>
      <c r="B70" s="6" t="s">
        <v>30</v>
      </c>
      <c r="C70" s="51" t="s">
        <v>50</v>
      </c>
      <c r="D70" s="54" t="s">
        <v>147</v>
      </c>
      <c r="E70" s="58" t="s">
        <v>29</v>
      </c>
      <c r="F70" s="113">
        <v>3000</v>
      </c>
      <c r="G70" s="17">
        <v>22</v>
      </c>
      <c r="H70" s="7">
        <v>20.5</v>
      </c>
      <c r="I70" s="7">
        <v>20</v>
      </c>
      <c r="J70" s="18">
        <v>19</v>
      </c>
      <c r="K70" s="92">
        <v>5500</v>
      </c>
      <c r="L70" s="84">
        <v>5125</v>
      </c>
      <c r="M70" s="84">
        <v>5000</v>
      </c>
      <c r="N70" s="145">
        <v>4750</v>
      </c>
      <c r="O70" s="142" t="s">
        <v>127</v>
      </c>
      <c r="P70" s="30" t="s">
        <v>97</v>
      </c>
      <c r="Q70" s="142" t="s">
        <v>127</v>
      </c>
      <c r="R70" s="30" t="s">
        <v>114</v>
      </c>
    </row>
    <row r="71" spans="1:18" ht="12">
      <c r="A71" s="47" t="s">
        <v>47</v>
      </c>
      <c r="B71" s="6" t="s">
        <v>37</v>
      </c>
      <c r="C71" s="51" t="s">
        <v>51</v>
      </c>
      <c r="D71" s="54" t="s">
        <v>147</v>
      </c>
      <c r="E71" s="58" t="s">
        <v>28</v>
      </c>
      <c r="F71" s="113">
        <v>3000</v>
      </c>
      <c r="G71" s="17">
        <v>13.5</v>
      </c>
      <c r="H71" s="7">
        <v>13</v>
      </c>
      <c r="I71" s="7">
        <v>12</v>
      </c>
      <c r="J71" s="18">
        <v>11.5</v>
      </c>
      <c r="K71" s="92">
        <v>3375</v>
      </c>
      <c r="L71" s="84">
        <v>3250</v>
      </c>
      <c r="M71" s="84">
        <v>3000</v>
      </c>
      <c r="N71" s="145">
        <v>2875</v>
      </c>
      <c r="O71" s="142" t="s">
        <v>92</v>
      </c>
      <c r="P71" s="30" t="s">
        <v>100</v>
      </c>
      <c r="Q71" s="142" t="s">
        <v>92</v>
      </c>
      <c r="R71" s="30" t="s">
        <v>109</v>
      </c>
    </row>
    <row r="72" spans="1:18" ht="12">
      <c r="A72" s="47" t="s">
        <v>47</v>
      </c>
      <c r="B72" s="6" t="s">
        <v>37</v>
      </c>
      <c r="C72" s="51" t="s">
        <v>51</v>
      </c>
      <c r="D72" s="54" t="s">
        <v>147</v>
      </c>
      <c r="E72" s="58" t="s">
        <v>29</v>
      </c>
      <c r="F72" s="113">
        <v>3000</v>
      </c>
      <c r="G72" s="17">
        <v>15</v>
      </c>
      <c r="H72" s="7">
        <v>14.5</v>
      </c>
      <c r="I72" s="7">
        <v>14</v>
      </c>
      <c r="J72" s="18">
        <v>13.5</v>
      </c>
      <c r="K72" s="92">
        <v>3750</v>
      </c>
      <c r="L72" s="84">
        <v>3625</v>
      </c>
      <c r="M72" s="84">
        <v>3500</v>
      </c>
      <c r="N72" s="145">
        <v>3375</v>
      </c>
      <c r="O72" s="142" t="s">
        <v>92</v>
      </c>
      <c r="P72" s="30" t="s">
        <v>100</v>
      </c>
      <c r="Q72" s="142" t="s">
        <v>92</v>
      </c>
      <c r="R72" s="30" t="s">
        <v>109</v>
      </c>
    </row>
    <row r="73" spans="1:18" ht="12">
      <c r="A73" s="47" t="s">
        <v>47</v>
      </c>
      <c r="B73" s="6" t="s">
        <v>52</v>
      </c>
      <c r="C73" s="51" t="s">
        <v>52</v>
      </c>
      <c r="D73" s="15" t="s">
        <v>35</v>
      </c>
      <c r="E73" s="58" t="s">
        <v>28</v>
      </c>
      <c r="F73" s="113">
        <v>1500</v>
      </c>
      <c r="G73" s="17">
        <v>26</v>
      </c>
      <c r="H73" s="7">
        <v>25</v>
      </c>
      <c r="I73" s="7">
        <v>23.5</v>
      </c>
      <c r="J73" s="18">
        <v>22</v>
      </c>
      <c r="K73" s="92">
        <v>6500</v>
      </c>
      <c r="L73" s="84">
        <v>6250</v>
      </c>
      <c r="M73" s="84">
        <v>5875</v>
      </c>
      <c r="N73" s="145">
        <v>5500</v>
      </c>
      <c r="O73" s="142" t="s">
        <v>127</v>
      </c>
      <c r="P73" s="30" t="s">
        <v>96</v>
      </c>
      <c r="Q73" s="142" t="s">
        <v>127</v>
      </c>
      <c r="R73" s="30" t="s">
        <v>111</v>
      </c>
    </row>
    <row r="74" spans="1:18" ht="12">
      <c r="A74" s="47" t="s">
        <v>47</v>
      </c>
      <c r="B74" s="6" t="s">
        <v>52</v>
      </c>
      <c r="C74" s="51" t="s">
        <v>52</v>
      </c>
      <c r="D74" s="15" t="s">
        <v>35</v>
      </c>
      <c r="E74" s="58" t="s">
        <v>29</v>
      </c>
      <c r="F74" s="113">
        <v>1500</v>
      </c>
      <c r="G74" s="17">
        <v>29.5</v>
      </c>
      <c r="H74" s="7">
        <v>28.5</v>
      </c>
      <c r="I74" s="7">
        <v>27</v>
      </c>
      <c r="J74" s="18">
        <v>25.5</v>
      </c>
      <c r="K74" s="92">
        <v>7375</v>
      </c>
      <c r="L74" s="84">
        <v>7125</v>
      </c>
      <c r="M74" s="84">
        <v>6750</v>
      </c>
      <c r="N74" s="145">
        <v>6375</v>
      </c>
      <c r="O74" s="142" t="s">
        <v>127</v>
      </c>
      <c r="P74" s="30" t="s">
        <v>96</v>
      </c>
      <c r="Q74" s="142" t="s">
        <v>127</v>
      </c>
      <c r="R74" s="30" t="s">
        <v>111</v>
      </c>
    </row>
    <row r="75" spans="1:18" ht="12">
      <c r="A75" s="47" t="s">
        <v>47</v>
      </c>
      <c r="B75" s="6" t="s">
        <v>52</v>
      </c>
      <c r="C75" s="51" t="s">
        <v>52</v>
      </c>
      <c r="D75" s="15" t="s">
        <v>35</v>
      </c>
      <c r="E75" s="58">
        <v>-18</v>
      </c>
      <c r="F75" s="100">
        <v>1500</v>
      </c>
      <c r="G75" s="17">
        <v>31.5</v>
      </c>
      <c r="H75" s="7">
        <v>29.5</v>
      </c>
      <c r="I75" s="7">
        <v>28.5</v>
      </c>
      <c r="J75" s="18">
        <v>26.5</v>
      </c>
      <c r="K75" s="92">
        <v>7875</v>
      </c>
      <c r="L75" s="84">
        <v>7375</v>
      </c>
      <c r="M75" s="84">
        <v>7125</v>
      </c>
      <c r="N75" s="145">
        <v>6625</v>
      </c>
      <c r="O75" s="142" t="s">
        <v>127</v>
      </c>
      <c r="P75" s="30" t="s">
        <v>96</v>
      </c>
      <c r="Q75" s="142" t="s">
        <v>127</v>
      </c>
      <c r="R75" s="30" t="s">
        <v>111</v>
      </c>
    </row>
    <row r="76" spans="1:18" ht="12">
      <c r="A76" s="47" t="s">
        <v>47</v>
      </c>
      <c r="B76" s="6" t="s">
        <v>25</v>
      </c>
      <c r="C76" s="51" t="s">
        <v>53</v>
      </c>
      <c r="D76" s="54" t="s">
        <v>147</v>
      </c>
      <c r="E76" s="58" t="s">
        <v>28</v>
      </c>
      <c r="F76" s="113">
        <v>3000</v>
      </c>
      <c r="G76" s="17">
        <v>44.5</v>
      </c>
      <c r="H76" s="7">
        <v>42</v>
      </c>
      <c r="I76" s="7">
        <v>40.5</v>
      </c>
      <c r="J76" s="18">
        <v>37.5</v>
      </c>
      <c r="K76" s="92">
        <v>11125</v>
      </c>
      <c r="L76" s="84">
        <v>10500</v>
      </c>
      <c r="M76" s="84">
        <v>10125</v>
      </c>
      <c r="N76" s="145">
        <v>9375</v>
      </c>
      <c r="O76" s="142" t="s">
        <v>127</v>
      </c>
      <c r="P76" s="30" t="s">
        <v>104</v>
      </c>
      <c r="Q76" s="142" t="s">
        <v>127</v>
      </c>
      <c r="R76" s="30" t="s">
        <v>119</v>
      </c>
    </row>
    <row r="77" spans="1:18" ht="12">
      <c r="A77" s="47" t="s">
        <v>47</v>
      </c>
      <c r="B77" s="6" t="s">
        <v>25</v>
      </c>
      <c r="C77" s="51" t="s">
        <v>53</v>
      </c>
      <c r="D77" s="54" t="s">
        <v>147</v>
      </c>
      <c r="E77" s="58" t="s">
        <v>29</v>
      </c>
      <c r="F77" s="113">
        <v>3000</v>
      </c>
      <c r="G77" s="17">
        <v>51</v>
      </c>
      <c r="H77" s="7">
        <v>49</v>
      </c>
      <c r="I77" s="7">
        <v>46.5</v>
      </c>
      <c r="J77" s="18">
        <v>43.5</v>
      </c>
      <c r="K77" s="92">
        <v>12750</v>
      </c>
      <c r="L77" s="84">
        <v>12250</v>
      </c>
      <c r="M77" s="84">
        <v>11625</v>
      </c>
      <c r="N77" s="145">
        <v>10875</v>
      </c>
      <c r="O77" s="142" t="s">
        <v>127</v>
      </c>
      <c r="P77" s="30" t="s">
        <v>104</v>
      </c>
      <c r="Q77" s="142" t="s">
        <v>127</v>
      </c>
      <c r="R77" s="30" t="s">
        <v>119</v>
      </c>
    </row>
    <row r="78" spans="1:18" ht="12">
      <c r="A78" s="47" t="s">
        <v>47</v>
      </c>
      <c r="B78" s="6" t="s">
        <v>25</v>
      </c>
      <c r="C78" s="51" t="s">
        <v>53</v>
      </c>
      <c r="D78" s="54" t="s">
        <v>147</v>
      </c>
      <c r="E78" s="58">
        <v>-18</v>
      </c>
      <c r="F78" s="100">
        <v>3000</v>
      </c>
      <c r="G78" s="17">
        <v>53.5</v>
      </c>
      <c r="H78" s="7">
        <v>51</v>
      </c>
      <c r="I78" s="7">
        <v>49</v>
      </c>
      <c r="J78" s="18">
        <v>46</v>
      </c>
      <c r="K78" s="92">
        <v>13375</v>
      </c>
      <c r="L78" s="84">
        <v>12750</v>
      </c>
      <c r="M78" s="84">
        <v>12250</v>
      </c>
      <c r="N78" s="145">
        <v>11500</v>
      </c>
      <c r="O78" s="142" t="s">
        <v>127</v>
      </c>
      <c r="P78" s="30" t="s">
        <v>104</v>
      </c>
      <c r="Q78" s="142" t="s">
        <v>127</v>
      </c>
      <c r="R78" s="30" t="s">
        <v>119</v>
      </c>
    </row>
    <row r="79" spans="1:18" ht="12">
      <c r="A79" s="47" t="s">
        <v>47</v>
      </c>
      <c r="B79" s="6" t="s">
        <v>36</v>
      </c>
      <c r="C79" s="51" t="s">
        <v>81</v>
      </c>
      <c r="D79" s="54" t="s">
        <v>147</v>
      </c>
      <c r="E79" s="58" t="s">
        <v>28</v>
      </c>
      <c r="F79" s="100">
        <v>3000</v>
      </c>
      <c r="G79" s="17">
        <v>39</v>
      </c>
      <c r="H79" s="7">
        <v>38</v>
      </c>
      <c r="I79" s="7">
        <v>37.5</v>
      </c>
      <c r="J79" s="18">
        <v>36</v>
      </c>
      <c r="K79" s="92">
        <v>9750</v>
      </c>
      <c r="L79" s="84">
        <v>9500</v>
      </c>
      <c r="M79" s="84">
        <v>9375</v>
      </c>
      <c r="N79" s="145">
        <v>9000</v>
      </c>
      <c r="O79" s="142" t="s">
        <v>127</v>
      </c>
      <c r="P79" s="30" t="s">
        <v>108</v>
      </c>
      <c r="Q79" s="142" t="s">
        <v>127</v>
      </c>
      <c r="R79" s="30" t="s">
        <v>108</v>
      </c>
    </row>
    <row r="80" spans="1:18" ht="12">
      <c r="A80" s="47" t="s">
        <v>47</v>
      </c>
      <c r="B80" s="6" t="s">
        <v>36</v>
      </c>
      <c r="C80" s="51" t="s">
        <v>81</v>
      </c>
      <c r="D80" s="54" t="s">
        <v>147</v>
      </c>
      <c r="E80" s="58" t="s">
        <v>29</v>
      </c>
      <c r="F80" s="100">
        <v>3000</v>
      </c>
      <c r="G80" s="17">
        <v>42</v>
      </c>
      <c r="H80" s="7">
        <v>41</v>
      </c>
      <c r="I80" s="7">
        <v>40.5</v>
      </c>
      <c r="J80" s="18">
        <v>38.5</v>
      </c>
      <c r="K80" s="92">
        <v>10500</v>
      </c>
      <c r="L80" s="84">
        <v>10250</v>
      </c>
      <c r="M80" s="84">
        <v>10125</v>
      </c>
      <c r="N80" s="145">
        <v>9625</v>
      </c>
      <c r="O80" s="142" t="s">
        <v>127</v>
      </c>
      <c r="P80" s="30" t="s">
        <v>108</v>
      </c>
      <c r="Q80" s="142" t="s">
        <v>127</v>
      </c>
      <c r="R80" s="30" t="s">
        <v>108</v>
      </c>
    </row>
    <row r="81" spans="1:18" ht="12">
      <c r="A81" s="47" t="s">
        <v>47</v>
      </c>
      <c r="B81" s="6" t="s">
        <v>36</v>
      </c>
      <c r="C81" s="51" t="s">
        <v>81</v>
      </c>
      <c r="D81" s="54" t="s">
        <v>147</v>
      </c>
      <c r="E81" s="58">
        <v>-18</v>
      </c>
      <c r="F81" s="100">
        <v>3000</v>
      </c>
      <c r="G81" s="17">
        <v>43.5</v>
      </c>
      <c r="H81" s="7">
        <v>42</v>
      </c>
      <c r="I81" s="7">
        <v>41.5</v>
      </c>
      <c r="J81" s="18">
        <v>40</v>
      </c>
      <c r="K81" s="92">
        <v>10875</v>
      </c>
      <c r="L81" s="84">
        <v>10500</v>
      </c>
      <c r="M81" s="84">
        <v>10375</v>
      </c>
      <c r="N81" s="145">
        <v>10000</v>
      </c>
      <c r="O81" s="142" t="s">
        <v>127</v>
      </c>
      <c r="P81" s="30" t="s">
        <v>108</v>
      </c>
      <c r="Q81" s="142" t="s">
        <v>127</v>
      </c>
      <c r="R81" s="30" t="s">
        <v>108</v>
      </c>
    </row>
    <row r="82" spans="1:18" ht="12">
      <c r="A82" s="47" t="s">
        <v>47</v>
      </c>
      <c r="B82" s="6" t="s">
        <v>36</v>
      </c>
      <c r="C82" s="51" t="s">
        <v>82</v>
      </c>
      <c r="D82" s="54" t="s">
        <v>147</v>
      </c>
      <c r="E82" s="58" t="s">
        <v>28</v>
      </c>
      <c r="F82" s="100">
        <v>3000</v>
      </c>
      <c r="G82" s="17">
        <v>43</v>
      </c>
      <c r="H82" s="7">
        <v>42</v>
      </c>
      <c r="I82" s="7">
        <v>41</v>
      </c>
      <c r="J82" s="18">
        <v>40</v>
      </c>
      <c r="K82" s="92">
        <v>10750</v>
      </c>
      <c r="L82" s="84">
        <v>10500</v>
      </c>
      <c r="M82" s="84">
        <v>10250</v>
      </c>
      <c r="N82" s="145">
        <v>10000</v>
      </c>
      <c r="O82" s="142" t="s">
        <v>127</v>
      </c>
      <c r="P82" s="30" t="s">
        <v>108</v>
      </c>
      <c r="Q82" s="142" t="s">
        <v>127</v>
      </c>
      <c r="R82" s="30" t="s">
        <v>108</v>
      </c>
    </row>
    <row r="83" spans="1:18" ht="12">
      <c r="A83" s="47" t="s">
        <v>47</v>
      </c>
      <c r="B83" s="6" t="s">
        <v>36</v>
      </c>
      <c r="C83" s="51" t="s">
        <v>82</v>
      </c>
      <c r="D83" s="54" t="s">
        <v>147</v>
      </c>
      <c r="E83" s="58" t="s">
        <v>29</v>
      </c>
      <c r="F83" s="100">
        <v>3000</v>
      </c>
      <c r="G83" s="17">
        <v>46.5</v>
      </c>
      <c r="H83" s="7">
        <v>45</v>
      </c>
      <c r="I83" s="7">
        <v>44</v>
      </c>
      <c r="J83" s="18">
        <v>42</v>
      </c>
      <c r="K83" s="92">
        <v>11625</v>
      </c>
      <c r="L83" s="84">
        <v>11250</v>
      </c>
      <c r="M83" s="84">
        <v>11000</v>
      </c>
      <c r="N83" s="145">
        <v>10500</v>
      </c>
      <c r="O83" s="142" t="s">
        <v>127</v>
      </c>
      <c r="P83" s="30" t="s">
        <v>108</v>
      </c>
      <c r="Q83" s="142" t="s">
        <v>127</v>
      </c>
      <c r="R83" s="30" t="s">
        <v>108</v>
      </c>
    </row>
    <row r="84" spans="1:18" ht="12">
      <c r="A84" s="47" t="s">
        <v>47</v>
      </c>
      <c r="B84" s="6" t="s">
        <v>36</v>
      </c>
      <c r="C84" s="51" t="s">
        <v>82</v>
      </c>
      <c r="D84" s="54" t="s">
        <v>147</v>
      </c>
      <c r="E84" s="58">
        <v>-18</v>
      </c>
      <c r="F84" s="100">
        <v>3000</v>
      </c>
      <c r="G84" s="17">
        <v>47.5</v>
      </c>
      <c r="H84" s="7">
        <v>46.5</v>
      </c>
      <c r="I84" s="7">
        <v>45</v>
      </c>
      <c r="J84" s="18">
        <v>43.5</v>
      </c>
      <c r="K84" s="92">
        <v>11875</v>
      </c>
      <c r="L84" s="84">
        <v>11625</v>
      </c>
      <c r="M84" s="84">
        <v>11250</v>
      </c>
      <c r="N84" s="145">
        <v>10875</v>
      </c>
      <c r="O84" s="142" t="s">
        <v>127</v>
      </c>
      <c r="P84" s="30" t="s">
        <v>108</v>
      </c>
      <c r="Q84" s="142" t="s">
        <v>127</v>
      </c>
      <c r="R84" s="30" t="s">
        <v>108</v>
      </c>
    </row>
    <row r="85" spans="1:18" ht="12">
      <c r="A85" s="47" t="s">
        <v>47</v>
      </c>
      <c r="B85" s="6" t="s">
        <v>32</v>
      </c>
      <c r="C85" s="51" t="s">
        <v>32</v>
      </c>
      <c r="D85" s="15" t="s">
        <v>35</v>
      </c>
      <c r="E85" s="58" t="s">
        <v>28</v>
      </c>
      <c r="F85" s="113">
        <v>1500</v>
      </c>
      <c r="G85" s="17">
        <v>36</v>
      </c>
      <c r="H85" s="7">
        <v>34.5</v>
      </c>
      <c r="I85" s="7">
        <v>33</v>
      </c>
      <c r="J85" s="18">
        <v>31</v>
      </c>
      <c r="K85" s="92">
        <v>9000</v>
      </c>
      <c r="L85" s="84">
        <v>8625</v>
      </c>
      <c r="M85" s="84">
        <v>8250</v>
      </c>
      <c r="N85" s="145">
        <v>7750</v>
      </c>
      <c r="O85" s="142" t="s">
        <v>127</v>
      </c>
      <c r="P85" s="30" t="s">
        <v>105</v>
      </c>
      <c r="Q85" s="142" t="s">
        <v>127</v>
      </c>
      <c r="R85" s="30" t="s">
        <v>117</v>
      </c>
    </row>
    <row r="86" spans="1:18" ht="12">
      <c r="A86" s="47" t="s">
        <v>47</v>
      </c>
      <c r="B86" s="6" t="s">
        <v>32</v>
      </c>
      <c r="C86" s="51" t="s">
        <v>32</v>
      </c>
      <c r="D86" s="15" t="s">
        <v>35</v>
      </c>
      <c r="E86" s="58" t="s">
        <v>29</v>
      </c>
      <c r="F86" s="113">
        <v>1500</v>
      </c>
      <c r="G86" s="17">
        <v>41.5</v>
      </c>
      <c r="H86" s="7">
        <v>40</v>
      </c>
      <c r="I86" s="7">
        <v>38</v>
      </c>
      <c r="J86" s="18">
        <v>35.5</v>
      </c>
      <c r="K86" s="92">
        <v>10375</v>
      </c>
      <c r="L86" s="84">
        <v>10000</v>
      </c>
      <c r="M86" s="84">
        <v>9500</v>
      </c>
      <c r="N86" s="145">
        <v>8875</v>
      </c>
      <c r="O86" s="142" t="s">
        <v>127</v>
      </c>
      <c r="P86" s="30" t="s">
        <v>105</v>
      </c>
      <c r="Q86" s="142" t="s">
        <v>127</v>
      </c>
      <c r="R86" s="30" t="s">
        <v>117</v>
      </c>
    </row>
    <row r="87" spans="1:18" ht="12">
      <c r="A87" s="47" t="s">
        <v>47</v>
      </c>
      <c r="B87" s="6" t="s">
        <v>32</v>
      </c>
      <c r="C87" s="51" t="s">
        <v>32</v>
      </c>
      <c r="D87" s="15" t="s">
        <v>35</v>
      </c>
      <c r="E87" s="58">
        <v>-18</v>
      </c>
      <c r="F87" s="100">
        <v>1500</v>
      </c>
      <c r="G87" s="17">
        <v>43.5</v>
      </c>
      <c r="H87" s="7">
        <v>41.5</v>
      </c>
      <c r="I87" s="7">
        <v>40</v>
      </c>
      <c r="J87" s="18">
        <v>37.5</v>
      </c>
      <c r="K87" s="92">
        <v>10875</v>
      </c>
      <c r="L87" s="84">
        <v>10375</v>
      </c>
      <c r="M87" s="84">
        <v>10000</v>
      </c>
      <c r="N87" s="145">
        <v>9375</v>
      </c>
      <c r="O87" s="142" t="s">
        <v>127</v>
      </c>
      <c r="P87" s="30" t="s">
        <v>105</v>
      </c>
      <c r="Q87" s="142" t="s">
        <v>127</v>
      </c>
      <c r="R87" s="30" t="s">
        <v>117</v>
      </c>
    </row>
    <row r="88" spans="1:18" ht="12">
      <c r="A88" s="47" t="s">
        <v>47</v>
      </c>
      <c r="B88" s="6" t="s">
        <v>37</v>
      </c>
      <c r="C88" s="51" t="s">
        <v>54</v>
      </c>
      <c r="D88" s="54" t="s">
        <v>147</v>
      </c>
      <c r="E88" s="58" t="s">
        <v>28</v>
      </c>
      <c r="F88" s="113">
        <v>3000</v>
      </c>
      <c r="G88" s="17">
        <v>31.5</v>
      </c>
      <c r="H88" s="7">
        <v>30</v>
      </c>
      <c r="I88" s="7">
        <v>29</v>
      </c>
      <c r="J88" s="18">
        <v>27</v>
      </c>
      <c r="K88" s="92">
        <v>7875</v>
      </c>
      <c r="L88" s="84">
        <v>7500</v>
      </c>
      <c r="M88" s="84">
        <v>7250</v>
      </c>
      <c r="N88" s="145">
        <v>6750</v>
      </c>
      <c r="O88" s="142" t="s">
        <v>92</v>
      </c>
      <c r="P88" s="30" t="s">
        <v>130</v>
      </c>
      <c r="Q88" s="142" t="s">
        <v>92</v>
      </c>
      <c r="R88" s="30" t="s">
        <v>115</v>
      </c>
    </row>
    <row r="89" spans="1:18" ht="12">
      <c r="A89" s="47" t="s">
        <v>47</v>
      </c>
      <c r="B89" s="6" t="s">
        <v>37</v>
      </c>
      <c r="C89" s="51" t="s">
        <v>54</v>
      </c>
      <c r="D89" s="54" t="s">
        <v>147</v>
      </c>
      <c r="E89" s="58" t="s">
        <v>29</v>
      </c>
      <c r="F89" s="113">
        <v>3000</v>
      </c>
      <c r="G89" s="17">
        <v>37.5</v>
      </c>
      <c r="H89" s="7">
        <v>35</v>
      </c>
      <c r="I89" s="7">
        <v>34</v>
      </c>
      <c r="J89" s="18">
        <v>31.5</v>
      </c>
      <c r="K89" s="92">
        <v>9375</v>
      </c>
      <c r="L89" s="84">
        <v>8750</v>
      </c>
      <c r="M89" s="84">
        <v>8500</v>
      </c>
      <c r="N89" s="145">
        <v>7875</v>
      </c>
      <c r="O89" s="142" t="s">
        <v>92</v>
      </c>
      <c r="P89" s="30" t="s">
        <v>130</v>
      </c>
      <c r="Q89" s="142" t="s">
        <v>92</v>
      </c>
      <c r="R89" s="30" t="s">
        <v>115</v>
      </c>
    </row>
    <row r="90" spans="1:18" ht="12">
      <c r="A90" s="47" t="s">
        <v>47</v>
      </c>
      <c r="B90" s="6" t="s">
        <v>37</v>
      </c>
      <c r="C90" s="51" t="s">
        <v>55</v>
      </c>
      <c r="D90" s="54" t="s">
        <v>147</v>
      </c>
      <c r="E90" s="58" t="s">
        <v>28</v>
      </c>
      <c r="F90" s="113">
        <v>3000</v>
      </c>
      <c r="G90" s="17">
        <v>10</v>
      </c>
      <c r="H90" s="7">
        <v>9</v>
      </c>
      <c r="I90" s="7">
        <v>8.5</v>
      </c>
      <c r="J90" s="18">
        <v>8</v>
      </c>
      <c r="K90" s="92">
        <v>2500</v>
      </c>
      <c r="L90" s="84">
        <v>2250</v>
      </c>
      <c r="M90" s="84">
        <v>2125</v>
      </c>
      <c r="N90" s="145">
        <v>2000</v>
      </c>
      <c r="O90" s="142" t="s">
        <v>92</v>
      </c>
      <c r="P90" s="30" t="s">
        <v>97</v>
      </c>
      <c r="Q90" s="142" t="s">
        <v>92</v>
      </c>
      <c r="R90" s="30" t="s">
        <v>114</v>
      </c>
    </row>
    <row r="91" spans="1:18" ht="12">
      <c r="A91" s="47" t="s">
        <v>47</v>
      </c>
      <c r="B91" s="6" t="s">
        <v>37</v>
      </c>
      <c r="C91" s="51" t="s">
        <v>55</v>
      </c>
      <c r="D91" s="54" t="s">
        <v>147</v>
      </c>
      <c r="E91" s="58" t="s">
        <v>29</v>
      </c>
      <c r="F91" s="113">
        <v>3000</v>
      </c>
      <c r="G91" s="17">
        <v>11</v>
      </c>
      <c r="H91" s="7">
        <v>10.5</v>
      </c>
      <c r="I91" s="7">
        <v>10</v>
      </c>
      <c r="J91" s="18">
        <v>9</v>
      </c>
      <c r="K91" s="92">
        <v>2750</v>
      </c>
      <c r="L91" s="84">
        <v>2625</v>
      </c>
      <c r="M91" s="84">
        <v>2500</v>
      </c>
      <c r="N91" s="145">
        <v>2250</v>
      </c>
      <c r="O91" s="142" t="s">
        <v>92</v>
      </c>
      <c r="P91" s="30" t="s">
        <v>97</v>
      </c>
      <c r="Q91" s="142" t="s">
        <v>92</v>
      </c>
      <c r="R91" s="30" t="s">
        <v>114</v>
      </c>
    </row>
    <row r="92" spans="1:18" ht="12">
      <c r="A92" s="47" t="s">
        <v>47</v>
      </c>
      <c r="B92" s="6" t="s">
        <v>56</v>
      </c>
      <c r="C92" s="51" t="s">
        <v>56</v>
      </c>
      <c r="D92" s="15" t="s">
        <v>35</v>
      </c>
      <c r="E92" s="58" t="s">
        <v>28</v>
      </c>
      <c r="F92" s="113">
        <v>1500</v>
      </c>
      <c r="G92" s="17">
        <v>28</v>
      </c>
      <c r="H92" s="7">
        <v>26</v>
      </c>
      <c r="I92" s="7">
        <v>25.5</v>
      </c>
      <c r="J92" s="18">
        <v>23.5</v>
      </c>
      <c r="K92" s="92">
        <v>7000</v>
      </c>
      <c r="L92" s="84">
        <v>6500</v>
      </c>
      <c r="M92" s="84">
        <v>6375</v>
      </c>
      <c r="N92" s="145">
        <v>5875</v>
      </c>
      <c r="O92" s="142" t="s">
        <v>127</v>
      </c>
      <c r="P92" s="30" t="s">
        <v>102</v>
      </c>
      <c r="Q92" s="142" t="s">
        <v>127</v>
      </c>
      <c r="R92" s="30" t="s">
        <v>118</v>
      </c>
    </row>
    <row r="93" spans="1:18" ht="12">
      <c r="A93" s="47" t="s">
        <v>47</v>
      </c>
      <c r="B93" s="6" t="s">
        <v>56</v>
      </c>
      <c r="C93" s="51" t="s">
        <v>56</v>
      </c>
      <c r="D93" s="15" t="s">
        <v>35</v>
      </c>
      <c r="E93" s="58" t="s">
        <v>29</v>
      </c>
      <c r="F93" s="113">
        <v>1500</v>
      </c>
      <c r="G93" s="17">
        <v>31.5</v>
      </c>
      <c r="H93" s="7">
        <v>30</v>
      </c>
      <c r="I93" s="7">
        <v>29</v>
      </c>
      <c r="J93" s="18">
        <v>26.5</v>
      </c>
      <c r="K93" s="92">
        <v>7875</v>
      </c>
      <c r="L93" s="84">
        <v>7500</v>
      </c>
      <c r="M93" s="84">
        <v>7250</v>
      </c>
      <c r="N93" s="145">
        <v>6625</v>
      </c>
      <c r="O93" s="142" t="s">
        <v>127</v>
      </c>
      <c r="P93" s="30" t="s">
        <v>102</v>
      </c>
      <c r="Q93" s="142" t="s">
        <v>127</v>
      </c>
      <c r="R93" s="30" t="s">
        <v>118</v>
      </c>
    </row>
    <row r="94" spans="1:18" ht="12">
      <c r="A94" s="47" t="s">
        <v>47</v>
      </c>
      <c r="B94" s="6" t="s">
        <v>56</v>
      </c>
      <c r="C94" s="51" t="s">
        <v>56</v>
      </c>
      <c r="D94" s="15" t="s">
        <v>35</v>
      </c>
      <c r="E94" s="58">
        <v>-18</v>
      </c>
      <c r="F94" s="100">
        <v>1500</v>
      </c>
      <c r="G94" s="17">
        <v>33</v>
      </c>
      <c r="H94" s="7">
        <v>31.5</v>
      </c>
      <c r="I94" s="7">
        <v>30</v>
      </c>
      <c r="J94" s="18">
        <v>28.5</v>
      </c>
      <c r="K94" s="92">
        <v>8250</v>
      </c>
      <c r="L94" s="84">
        <v>7875</v>
      </c>
      <c r="M94" s="84">
        <v>7500</v>
      </c>
      <c r="N94" s="145">
        <v>7125</v>
      </c>
      <c r="O94" s="142" t="s">
        <v>127</v>
      </c>
      <c r="P94" s="30" t="s">
        <v>102</v>
      </c>
      <c r="Q94" s="142" t="s">
        <v>127</v>
      </c>
      <c r="R94" s="30" t="s">
        <v>118</v>
      </c>
    </row>
    <row r="95" spans="1:18" ht="12">
      <c r="A95" s="47" t="s">
        <v>47</v>
      </c>
      <c r="B95" s="6" t="s">
        <v>32</v>
      </c>
      <c r="C95" s="51" t="s">
        <v>57</v>
      </c>
      <c r="D95" s="54" t="s">
        <v>147</v>
      </c>
      <c r="E95" s="58" t="s">
        <v>28</v>
      </c>
      <c r="F95" s="113">
        <v>6000</v>
      </c>
      <c r="G95" s="17">
        <v>65</v>
      </c>
      <c r="H95" s="7">
        <v>62</v>
      </c>
      <c r="I95" s="7">
        <v>59</v>
      </c>
      <c r="J95" s="18">
        <v>55.5</v>
      </c>
      <c r="K95" s="92">
        <v>16208</v>
      </c>
      <c r="L95" s="84">
        <v>15397</v>
      </c>
      <c r="M95" s="84">
        <v>14749</v>
      </c>
      <c r="N95" s="145">
        <v>13777</v>
      </c>
      <c r="O95" s="142" t="s">
        <v>127</v>
      </c>
      <c r="P95" s="30" t="s">
        <v>141</v>
      </c>
      <c r="Q95" s="142" t="s">
        <v>127</v>
      </c>
      <c r="R95" s="30" t="s">
        <v>142</v>
      </c>
    </row>
    <row r="96" spans="1:18" ht="12">
      <c r="A96" s="47" t="s">
        <v>47</v>
      </c>
      <c r="B96" s="6" t="s">
        <v>32</v>
      </c>
      <c r="C96" s="51" t="s">
        <v>57</v>
      </c>
      <c r="D96" s="54" t="s">
        <v>147</v>
      </c>
      <c r="E96" s="58" t="s">
        <v>29</v>
      </c>
      <c r="F96" s="113">
        <v>6000</v>
      </c>
      <c r="G96" s="17">
        <v>76</v>
      </c>
      <c r="H96" s="7">
        <v>72</v>
      </c>
      <c r="I96" s="7">
        <v>69</v>
      </c>
      <c r="J96" s="18">
        <v>64.5</v>
      </c>
      <c r="K96" s="92">
        <v>18871</v>
      </c>
      <c r="L96" s="84">
        <v>17927</v>
      </c>
      <c r="M96" s="84">
        <v>17172</v>
      </c>
      <c r="N96" s="145">
        <v>16040</v>
      </c>
      <c r="O96" s="142" t="s">
        <v>127</v>
      </c>
      <c r="P96" s="30" t="s">
        <v>141</v>
      </c>
      <c r="Q96" s="142" t="s">
        <v>127</v>
      </c>
      <c r="R96" s="30" t="s">
        <v>142</v>
      </c>
    </row>
    <row r="97" spans="1:18" ht="12.75" thickBot="1">
      <c r="A97" s="47" t="s">
        <v>47</v>
      </c>
      <c r="B97" s="13" t="s">
        <v>32</v>
      </c>
      <c r="C97" s="52" t="s">
        <v>57</v>
      </c>
      <c r="D97" s="16" t="s">
        <v>147</v>
      </c>
      <c r="E97" s="59">
        <v>-18</v>
      </c>
      <c r="F97" s="101">
        <v>6000</v>
      </c>
      <c r="G97" s="19">
        <v>79.5</v>
      </c>
      <c r="H97" s="20">
        <v>75.5</v>
      </c>
      <c r="I97" s="20">
        <v>72.5</v>
      </c>
      <c r="J97" s="21">
        <v>67.5</v>
      </c>
      <c r="K97" s="93">
        <v>19814</v>
      </c>
      <c r="L97" s="87">
        <v>18824</v>
      </c>
      <c r="M97" s="87">
        <v>18031</v>
      </c>
      <c r="N97" s="146">
        <v>16842</v>
      </c>
      <c r="O97" s="143" t="s">
        <v>127</v>
      </c>
      <c r="P97" s="126" t="s">
        <v>141</v>
      </c>
      <c r="Q97" s="143" t="s">
        <v>127</v>
      </c>
      <c r="R97" s="33" t="s">
        <v>142</v>
      </c>
    </row>
    <row r="98" spans="1:18" ht="12">
      <c r="A98" s="369" t="s">
        <v>59</v>
      </c>
      <c r="B98" s="370"/>
      <c r="C98" s="370"/>
      <c r="D98" s="370"/>
      <c r="E98" s="370"/>
      <c r="F98" s="371"/>
      <c r="G98" s="371"/>
      <c r="H98" s="371"/>
      <c r="I98" s="371"/>
      <c r="J98" s="371"/>
      <c r="K98" s="371"/>
      <c r="L98" s="371"/>
      <c r="M98" s="371"/>
      <c r="N98" s="371"/>
      <c r="O98" s="371"/>
      <c r="P98" s="371"/>
      <c r="Q98" s="371"/>
      <c r="R98" s="406"/>
    </row>
    <row r="99" spans="1:18" ht="12">
      <c r="A99" s="373"/>
      <c r="B99" s="374"/>
      <c r="C99" s="374"/>
      <c r="D99" s="374"/>
      <c r="E99" s="374"/>
      <c r="F99" s="374"/>
      <c r="G99" s="374"/>
      <c r="H99" s="374"/>
      <c r="I99" s="374"/>
      <c r="J99" s="374"/>
      <c r="K99" s="374"/>
      <c r="L99" s="374"/>
      <c r="M99" s="374"/>
      <c r="N99" s="374"/>
      <c r="O99" s="374"/>
      <c r="P99" s="374"/>
      <c r="Q99" s="374"/>
      <c r="R99" s="375"/>
    </row>
    <row r="100" spans="1:18" ht="12">
      <c r="A100" s="373" t="s">
        <v>158</v>
      </c>
      <c r="B100" s="374"/>
      <c r="C100" s="374"/>
      <c r="D100" s="374"/>
      <c r="E100" s="374"/>
      <c r="F100" s="374"/>
      <c r="G100" s="374"/>
      <c r="H100" s="374"/>
      <c r="I100" s="374"/>
      <c r="J100" s="374"/>
      <c r="K100" s="374"/>
      <c r="L100" s="374"/>
      <c r="M100" s="374"/>
      <c r="N100" s="374"/>
      <c r="O100" s="374"/>
      <c r="P100" s="374"/>
      <c r="Q100" s="374"/>
      <c r="R100" s="375"/>
    </row>
    <row r="101" spans="1:18" ht="15" customHeight="1">
      <c r="A101" s="376" t="s">
        <v>61</v>
      </c>
      <c r="B101" s="377"/>
      <c r="C101" s="377"/>
      <c r="D101" s="377"/>
      <c r="E101" s="377"/>
      <c r="F101" s="377"/>
      <c r="G101" s="377"/>
      <c r="H101" s="377"/>
      <c r="I101" s="377"/>
      <c r="J101" s="377"/>
      <c r="K101" s="377"/>
      <c r="L101" s="377"/>
      <c r="M101" s="377"/>
      <c r="N101" s="377"/>
      <c r="O101" s="377"/>
      <c r="P101" s="377"/>
      <c r="Q101" s="377"/>
      <c r="R101" s="378"/>
    </row>
    <row r="102" spans="1:18" ht="12">
      <c r="A102" s="313" t="s">
        <v>70</v>
      </c>
      <c r="B102" s="314"/>
      <c r="C102" s="314"/>
      <c r="D102" s="314"/>
      <c r="E102" s="314"/>
      <c r="F102" s="314"/>
      <c r="G102" s="314"/>
      <c r="H102" s="314"/>
      <c r="I102" s="314"/>
      <c r="J102" s="314"/>
      <c r="K102" s="314"/>
      <c r="L102" s="314"/>
      <c r="M102" s="314"/>
      <c r="N102" s="314"/>
      <c r="O102" s="314"/>
      <c r="P102" s="314"/>
      <c r="Q102" s="314"/>
      <c r="R102" s="315"/>
    </row>
    <row r="103" spans="1:18" ht="12">
      <c r="A103" s="313" t="s">
        <v>68</v>
      </c>
      <c r="B103" s="314"/>
      <c r="C103" s="314"/>
      <c r="D103" s="314"/>
      <c r="E103" s="314"/>
      <c r="F103" s="314"/>
      <c r="G103" s="314"/>
      <c r="H103" s="314"/>
      <c r="I103" s="314"/>
      <c r="J103" s="314"/>
      <c r="K103" s="314"/>
      <c r="L103" s="314"/>
      <c r="M103" s="314"/>
      <c r="N103" s="314"/>
      <c r="O103" s="314"/>
      <c r="P103" s="314"/>
      <c r="Q103" s="314"/>
      <c r="R103" s="315"/>
    </row>
    <row r="104" spans="1:18" ht="12">
      <c r="A104" s="313" t="s">
        <v>69</v>
      </c>
      <c r="B104" s="314"/>
      <c r="C104" s="314"/>
      <c r="D104" s="314"/>
      <c r="E104" s="314"/>
      <c r="F104" s="314"/>
      <c r="G104" s="314"/>
      <c r="H104" s="314"/>
      <c r="I104" s="314"/>
      <c r="J104" s="314"/>
      <c r="K104" s="314"/>
      <c r="L104" s="314"/>
      <c r="M104" s="314"/>
      <c r="N104" s="314"/>
      <c r="O104" s="314"/>
      <c r="P104" s="314"/>
      <c r="Q104" s="314"/>
      <c r="R104" s="315"/>
    </row>
    <row r="105" spans="1:18" ht="12">
      <c r="A105" s="316" t="s">
        <v>62</v>
      </c>
      <c r="B105" s="317"/>
      <c r="C105" s="318"/>
      <c r="D105" s="318"/>
      <c r="E105" s="318"/>
      <c r="F105" s="318"/>
      <c r="G105" s="318"/>
      <c r="H105" s="318"/>
      <c r="I105" s="318"/>
      <c r="J105" s="318"/>
      <c r="K105" s="318"/>
      <c r="L105" s="318"/>
      <c r="M105" s="318"/>
      <c r="N105" s="318"/>
      <c r="O105" s="318"/>
      <c r="P105" s="318"/>
      <c r="Q105" s="318"/>
      <c r="R105" s="319"/>
    </row>
    <row r="106" spans="1:18" ht="21.75" customHeight="1">
      <c r="A106" s="366" t="s">
        <v>223</v>
      </c>
      <c r="B106" s="367"/>
      <c r="C106" s="367"/>
      <c r="D106" s="367"/>
      <c r="E106" s="367"/>
      <c r="F106" s="367"/>
      <c r="G106" s="367"/>
      <c r="H106" s="367"/>
      <c r="I106" s="367"/>
      <c r="J106" s="367"/>
      <c r="K106" s="367"/>
      <c r="L106" s="367"/>
      <c r="M106" s="367"/>
      <c r="N106" s="367"/>
      <c r="O106" s="367"/>
      <c r="P106" s="367"/>
      <c r="Q106" s="367"/>
      <c r="R106" s="368"/>
    </row>
    <row r="107" spans="1:18" ht="15" customHeight="1">
      <c r="A107" s="366" t="s">
        <v>63</v>
      </c>
      <c r="B107" s="367"/>
      <c r="C107" s="367"/>
      <c r="D107" s="367"/>
      <c r="E107" s="367"/>
      <c r="F107" s="367"/>
      <c r="G107" s="367"/>
      <c r="H107" s="367"/>
      <c r="I107" s="367"/>
      <c r="J107" s="367"/>
      <c r="K107" s="367"/>
      <c r="L107" s="367"/>
      <c r="M107" s="367"/>
      <c r="N107" s="367"/>
      <c r="O107" s="367"/>
      <c r="P107" s="367"/>
      <c r="Q107" s="367"/>
      <c r="R107" s="368"/>
    </row>
    <row r="108" spans="1:18" ht="15" customHeight="1">
      <c r="A108" s="366" t="s">
        <v>73</v>
      </c>
      <c r="B108" s="367"/>
      <c r="C108" s="367"/>
      <c r="D108" s="367"/>
      <c r="E108" s="367"/>
      <c r="F108" s="367"/>
      <c r="G108" s="367"/>
      <c r="H108" s="367"/>
      <c r="I108" s="367"/>
      <c r="J108" s="367"/>
      <c r="K108" s="367"/>
      <c r="L108" s="367"/>
      <c r="M108" s="367"/>
      <c r="N108" s="367"/>
      <c r="O108" s="367"/>
      <c r="P108" s="367"/>
      <c r="Q108" s="367"/>
      <c r="R108" s="368"/>
    </row>
    <row r="109" spans="1:18" ht="15" customHeight="1">
      <c r="A109" s="366" t="s">
        <v>74</v>
      </c>
      <c r="B109" s="367"/>
      <c r="C109" s="367"/>
      <c r="D109" s="367"/>
      <c r="E109" s="367"/>
      <c r="F109" s="367"/>
      <c r="G109" s="367"/>
      <c r="H109" s="367"/>
      <c r="I109" s="367"/>
      <c r="J109" s="367"/>
      <c r="K109" s="367"/>
      <c r="L109" s="367"/>
      <c r="M109" s="367"/>
      <c r="N109" s="367"/>
      <c r="O109" s="367"/>
      <c r="P109" s="367"/>
      <c r="Q109" s="367"/>
      <c r="R109" s="368"/>
    </row>
    <row r="110" spans="1:18" ht="15" customHeight="1">
      <c r="A110" s="366" t="s">
        <v>75</v>
      </c>
      <c r="B110" s="367"/>
      <c r="C110" s="367"/>
      <c r="D110" s="367"/>
      <c r="E110" s="367"/>
      <c r="F110" s="367"/>
      <c r="G110" s="367"/>
      <c r="H110" s="367"/>
      <c r="I110" s="367"/>
      <c r="J110" s="367"/>
      <c r="K110" s="367"/>
      <c r="L110" s="367"/>
      <c r="M110" s="367"/>
      <c r="N110" s="367"/>
      <c r="O110" s="367"/>
      <c r="P110" s="367"/>
      <c r="Q110" s="367"/>
      <c r="R110" s="368"/>
    </row>
    <row r="111" spans="1:18" ht="15" customHeight="1">
      <c r="A111" s="366" t="s">
        <v>149</v>
      </c>
      <c r="B111" s="367"/>
      <c r="C111" s="367"/>
      <c r="D111" s="367"/>
      <c r="E111" s="367"/>
      <c r="F111" s="367"/>
      <c r="G111" s="367"/>
      <c r="H111" s="367"/>
      <c r="I111" s="367"/>
      <c r="J111" s="367"/>
      <c r="K111" s="367"/>
      <c r="L111" s="367"/>
      <c r="M111" s="367"/>
      <c r="N111" s="367"/>
      <c r="O111" s="367"/>
      <c r="P111" s="367"/>
      <c r="Q111" s="367"/>
      <c r="R111" s="320"/>
    </row>
    <row r="112" spans="1:18" ht="15" customHeight="1">
      <c r="A112" s="381" t="s">
        <v>76</v>
      </c>
      <c r="B112" s="382"/>
      <c r="C112" s="382"/>
      <c r="D112" s="382"/>
      <c r="E112" s="382"/>
      <c r="F112" s="382"/>
      <c r="G112" s="382"/>
      <c r="H112" s="382"/>
      <c r="I112" s="382"/>
      <c r="J112" s="382"/>
      <c r="K112" s="382"/>
      <c r="L112" s="382"/>
      <c r="M112" s="382"/>
      <c r="N112" s="382"/>
      <c r="O112" s="382"/>
      <c r="P112" s="382"/>
      <c r="Q112" s="382"/>
      <c r="R112" s="383"/>
    </row>
    <row r="113" spans="1:18" ht="15" customHeight="1">
      <c r="A113" s="366" t="s">
        <v>64</v>
      </c>
      <c r="B113" s="367"/>
      <c r="C113" s="367"/>
      <c r="D113" s="367"/>
      <c r="E113" s="367"/>
      <c r="F113" s="367"/>
      <c r="G113" s="367"/>
      <c r="H113" s="367"/>
      <c r="I113" s="367"/>
      <c r="J113" s="367"/>
      <c r="K113" s="367"/>
      <c r="L113" s="367"/>
      <c r="M113" s="367"/>
      <c r="N113" s="367"/>
      <c r="O113" s="367"/>
      <c r="P113" s="367"/>
      <c r="Q113" s="367"/>
      <c r="R113" s="368"/>
    </row>
    <row r="114" spans="1:18" ht="15" customHeight="1">
      <c r="A114" s="366" t="s">
        <v>157</v>
      </c>
      <c r="B114" s="367"/>
      <c r="C114" s="367"/>
      <c r="D114" s="367"/>
      <c r="E114" s="367"/>
      <c r="F114" s="367"/>
      <c r="G114" s="367"/>
      <c r="H114" s="367"/>
      <c r="I114" s="367"/>
      <c r="J114" s="367"/>
      <c r="K114" s="367"/>
      <c r="L114" s="367"/>
      <c r="M114" s="367"/>
      <c r="N114" s="367"/>
      <c r="O114" s="367"/>
      <c r="P114" s="367"/>
      <c r="Q114" s="367"/>
      <c r="R114" s="368"/>
    </row>
    <row r="115" spans="1:18" ht="15" customHeight="1">
      <c r="A115" s="366" t="s">
        <v>77</v>
      </c>
      <c r="B115" s="367"/>
      <c r="C115" s="367"/>
      <c r="D115" s="367"/>
      <c r="E115" s="367"/>
      <c r="F115" s="367"/>
      <c r="G115" s="367"/>
      <c r="H115" s="367"/>
      <c r="I115" s="367"/>
      <c r="J115" s="367"/>
      <c r="K115" s="367"/>
      <c r="L115" s="367"/>
      <c r="M115" s="367"/>
      <c r="N115" s="367"/>
      <c r="O115" s="367"/>
      <c r="P115" s="367"/>
      <c r="Q115" s="367"/>
      <c r="R115" s="368"/>
    </row>
    <row r="116" spans="1:18" ht="15" customHeight="1">
      <c r="A116" s="366" t="s">
        <v>159</v>
      </c>
      <c r="B116" s="367"/>
      <c r="C116" s="367"/>
      <c r="D116" s="367"/>
      <c r="E116" s="367"/>
      <c r="F116" s="367"/>
      <c r="G116" s="367"/>
      <c r="H116" s="367"/>
      <c r="I116" s="367"/>
      <c r="J116" s="367"/>
      <c r="K116" s="367"/>
      <c r="L116" s="367"/>
      <c r="M116" s="367"/>
      <c r="N116" s="367"/>
      <c r="O116" s="367"/>
      <c r="P116" s="367"/>
      <c r="Q116" s="367"/>
      <c r="R116" s="368"/>
    </row>
    <row r="117" spans="1:18" ht="15" customHeight="1">
      <c r="A117" s="366" t="s">
        <v>65</v>
      </c>
      <c r="B117" s="367"/>
      <c r="C117" s="367"/>
      <c r="D117" s="367"/>
      <c r="E117" s="367"/>
      <c r="F117" s="367"/>
      <c r="G117" s="367"/>
      <c r="H117" s="367"/>
      <c r="I117" s="367"/>
      <c r="J117" s="367"/>
      <c r="K117" s="367"/>
      <c r="L117" s="367"/>
      <c r="M117" s="367"/>
      <c r="N117" s="367"/>
      <c r="O117" s="367"/>
      <c r="P117" s="367"/>
      <c r="Q117" s="367"/>
      <c r="R117" s="368"/>
    </row>
    <row r="118" spans="1:18" ht="22.5" customHeight="1">
      <c r="A118" s="366" t="s">
        <v>71</v>
      </c>
      <c r="B118" s="367"/>
      <c r="C118" s="367"/>
      <c r="D118" s="367"/>
      <c r="E118" s="367"/>
      <c r="F118" s="367"/>
      <c r="G118" s="367"/>
      <c r="H118" s="367"/>
      <c r="I118" s="367"/>
      <c r="J118" s="367"/>
      <c r="K118" s="367"/>
      <c r="L118" s="367"/>
      <c r="M118" s="367"/>
      <c r="N118" s="367"/>
      <c r="O118" s="367"/>
      <c r="P118" s="367"/>
      <c r="Q118" s="367"/>
      <c r="R118" s="368"/>
    </row>
    <row r="119" spans="1:18" ht="15" customHeight="1">
      <c r="A119" s="366" t="s">
        <v>66</v>
      </c>
      <c r="B119" s="367"/>
      <c r="C119" s="367"/>
      <c r="D119" s="367"/>
      <c r="E119" s="367"/>
      <c r="F119" s="367"/>
      <c r="G119" s="367"/>
      <c r="H119" s="367"/>
      <c r="I119" s="367"/>
      <c r="J119" s="367"/>
      <c r="K119" s="367"/>
      <c r="L119" s="367"/>
      <c r="M119" s="367"/>
      <c r="N119" s="367"/>
      <c r="O119" s="367"/>
      <c r="P119" s="367"/>
      <c r="Q119" s="367"/>
      <c r="R119" s="368"/>
    </row>
    <row r="120" spans="1:18" ht="15" customHeight="1">
      <c r="A120" s="366" t="s">
        <v>152</v>
      </c>
      <c r="B120" s="367"/>
      <c r="C120" s="367"/>
      <c r="D120" s="367"/>
      <c r="E120" s="367"/>
      <c r="F120" s="367"/>
      <c r="G120" s="367"/>
      <c r="H120" s="367"/>
      <c r="I120" s="367"/>
      <c r="J120" s="367"/>
      <c r="K120" s="367"/>
      <c r="L120" s="367"/>
      <c r="M120" s="367"/>
      <c r="N120" s="367"/>
      <c r="O120" s="367"/>
      <c r="P120" s="367"/>
      <c r="Q120" s="367"/>
      <c r="R120" s="368"/>
    </row>
    <row r="121" spans="1:18" ht="15" customHeight="1">
      <c r="A121" s="366" t="s">
        <v>67</v>
      </c>
      <c r="B121" s="367"/>
      <c r="C121" s="367"/>
      <c r="D121" s="367"/>
      <c r="E121" s="367"/>
      <c r="F121" s="367"/>
      <c r="G121" s="367"/>
      <c r="H121" s="367"/>
      <c r="I121" s="367"/>
      <c r="J121" s="367"/>
      <c r="K121" s="367"/>
      <c r="L121" s="367"/>
      <c r="M121" s="367"/>
      <c r="N121" s="367"/>
      <c r="O121" s="367"/>
      <c r="P121" s="367"/>
      <c r="Q121" s="367"/>
      <c r="R121" s="368"/>
    </row>
    <row r="122" spans="1:18" ht="15.75" customHeight="1">
      <c r="A122" s="366" t="s">
        <v>72</v>
      </c>
      <c r="B122" s="367"/>
      <c r="C122" s="367"/>
      <c r="D122" s="367"/>
      <c r="E122" s="367"/>
      <c r="F122" s="367"/>
      <c r="G122" s="367"/>
      <c r="H122" s="367"/>
      <c r="I122" s="367"/>
      <c r="J122" s="367"/>
      <c r="K122" s="367"/>
      <c r="L122" s="367"/>
      <c r="M122" s="367"/>
      <c r="N122" s="367"/>
      <c r="O122" s="367"/>
      <c r="P122" s="367"/>
      <c r="Q122" s="367"/>
      <c r="R122" s="368"/>
    </row>
    <row r="123" spans="1:18" ht="15.75" customHeight="1" thickBot="1">
      <c r="A123" s="44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379" t="s">
        <v>225</v>
      </c>
      <c r="Q123" s="379"/>
      <c r="R123" s="380"/>
    </row>
  </sheetData>
  <sheetProtection/>
  <autoFilter ref="A6:R123"/>
  <mergeCells count="37">
    <mergeCell ref="P123:R123"/>
    <mergeCell ref="A117:R117"/>
    <mergeCell ref="A118:R118"/>
    <mergeCell ref="A119:R119"/>
    <mergeCell ref="A120:R120"/>
    <mergeCell ref="A121:R121"/>
    <mergeCell ref="A122:R122"/>
    <mergeCell ref="A110:R110"/>
    <mergeCell ref="A112:R112"/>
    <mergeCell ref="A113:R113"/>
    <mergeCell ref="A114:R114"/>
    <mergeCell ref="A115:R115"/>
    <mergeCell ref="A116:R116"/>
    <mergeCell ref="A111:Q111"/>
    <mergeCell ref="A99:R99"/>
    <mergeCell ref="A101:R101"/>
    <mergeCell ref="A106:R106"/>
    <mergeCell ref="A107:R107"/>
    <mergeCell ref="A108:R108"/>
    <mergeCell ref="A109:R109"/>
    <mergeCell ref="A100:R100"/>
    <mergeCell ref="F5:F6"/>
    <mergeCell ref="G5:J5"/>
    <mergeCell ref="K5:N5"/>
    <mergeCell ref="O5:P5"/>
    <mergeCell ref="Q5:R5"/>
    <mergeCell ref="A98:R98"/>
    <mergeCell ref="D1:P4"/>
    <mergeCell ref="Q1:R1"/>
    <mergeCell ref="Q2:R2"/>
    <mergeCell ref="Q3:R3"/>
    <mergeCell ref="Q4:R4"/>
    <mergeCell ref="A5:A6"/>
    <mergeCell ref="B5:B6"/>
    <mergeCell ref="C5:C6"/>
    <mergeCell ref="D5:D6"/>
    <mergeCell ref="E5:E6"/>
  </mergeCells>
  <hyperlinks>
    <hyperlink ref="Q3" r:id="rId1" display="www.tk-road.ru"/>
    <hyperlink ref="Q4" r:id="rId2" display="info@tk-road.ru"/>
  </hyperlinks>
  <printOptions/>
  <pageMargins left="0.7" right="0.7" top="0.75" bottom="0.75" header="0.3" footer="0.3"/>
  <pageSetup orientation="portrait" paperSize="9"/>
  <ignoredErrors>
    <ignoredError sqref="P7:P47 R30:R47 P65:P94 P48:P64 R48:R60" numberStoredAsText="1"/>
    <ignoredError sqref="R7:R29" numberStoredAsText="1" twoDigitTextYear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AH122"/>
  <sheetViews>
    <sheetView zoomScale="90" zoomScaleNormal="90" zoomScalePageLayoutView="0" workbookViewId="0" topLeftCell="A80">
      <selection activeCell="P122" sqref="P122:R122"/>
    </sheetView>
  </sheetViews>
  <sheetFormatPr defaultColWidth="9.140625" defaultRowHeight="15"/>
  <cols>
    <col min="1" max="1" width="12.140625" style="5" customWidth="1"/>
    <col min="2" max="2" width="14.57421875" style="5" bestFit="1" customWidth="1"/>
    <col min="3" max="3" width="20.57421875" style="5" customWidth="1"/>
    <col min="4" max="4" width="16.140625" style="5" bestFit="1" customWidth="1"/>
    <col min="5" max="14" width="9.140625" style="5" customWidth="1"/>
    <col min="15" max="15" width="15.8515625" style="5" customWidth="1"/>
    <col min="16" max="16" width="11.8515625" style="5" bestFit="1" customWidth="1"/>
    <col min="17" max="17" width="16.140625" style="5" customWidth="1"/>
    <col min="18" max="18" width="11.8515625" style="5" bestFit="1" customWidth="1"/>
    <col min="19" max="19" width="0" style="5" hidden="1" customWidth="1"/>
    <col min="20" max="22" width="9.140625" style="5" hidden="1" customWidth="1"/>
    <col min="23" max="23" width="12.421875" style="5" hidden="1" customWidth="1"/>
    <col min="24" max="24" width="12.140625" style="5" hidden="1" customWidth="1"/>
    <col min="25" max="25" width="11.140625" style="5" hidden="1" customWidth="1"/>
    <col min="26" max="26" width="12.140625" style="5" hidden="1" customWidth="1"/>
    <col min="27" max="29" width="9.140625" style="5" hidden="1" customWidth="1"/>
    <col min="30" max="30" width="0" style="5" hidden="1" customWidth="1"/>
    <col min="31" max="31" width="10.7109375" style="5" hidden="1" customWidth="1"/>
    <col min="32" max="34" width="11.140625" style="5" hidden="1" customWidth="1"/>
    <col min="35" max="16384" width="9.140625" style="5" customWidth="1"/>
  </cols>
  <sheetData>
    <row r="1" spans="1:18" ht="12" customHeight="1">
      <c r="A1" s="1"/>
      <c r="B1" s="2"/>
      <c r="C1" s="2"/>
      <c r="D1" s="363" t="s">
        <v>148</v>
      </c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87" t="s">
        <v>1</v>
      </c>
      <c r="R1" s="388"/>
    </row>
    <row r="2" spans="1:18" ht="12" customHeight="1">
      <c r="A2" s="3"/>
      <c r="B2" s="4"/>
      <c r="C2" s="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89" t="s">
        <v>2</v>
      </c>
      <c r="R2" s="390"/>
    </row>
    <row r="3" spans="1:18" ht="12" customHeight="1">
      <c r="A3" s="3"/>
      <c r="B3" s="4"/>
      <c r="C3" s="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91" t="s">
        <v>3</v>
      </c>
      <c r="R3" s="392"/>
    </row>
    <row r="4" spans="1:18" ht="20.25" customHeight="1" thickBot="1">
      <c r="A4" s="3"/>
      <c r="B4" s="4"/>
      <c r="C4" s="4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91" t="s">
        <v>4</v>
      </c>
      <c r="R4" s="392"/>
    </row>
    <row r="5" spans="1:18" ht="52.5" customHeight="1" thickBot="1">
      <c r="A5" s="393" t="s">
        <v>5</v>
      </c>
      <c r="B5" s="395" t="s">
        <v>6</v>
      </c>
      <c r="C5" s="397" t="s">
        <v>7</v>
      </c>
      <c r="D5" s="399" t="s">
        <v>8</v>
      </c>
      <c r="E5" s="401" t="s">
        <v>9</v>
      </c>
      <c r="F5" s="403" t="s">
        <v>10</v>
      </c>
      <c r="G5" s="384" t="s">
        <v>11</v>
      </c>
      <c r="H5" s="385"/>
      <c r="I5" s="385"/>
      <c r="J5" s="386"/>
      <c r="K5" s="384" t="s">
        <v>12</v>
      </c>
      <c r="L5" s="385"/>
      <c r="M5" s="385"/>
      <c r="N5" s="386"/>
      <c r="O5" s="384" t="s">
        <v>89</v>
      </c>
      <c r="P5" s="386"/>
      <c r="Q5" s="384" t="s">
        <v>90</v>
      </c>
      <c r="R5" s="386"/>
    </row>
    <row r="6" spans="1:18" ht="24.75" thickBot="1">
      <c r="A6" s="394"/>
      <c r="B6" s="396"/>
      <c r="C6" s="398"/>
      <c r="D6" s="407"/>
      <c r="E6" s="402"/>
      <c r="F6" s="405"/>
      <c r="G6" s="36" t="s">
        <v>14</v>
      </c>
      <c r="H6" s="37" t="s">
        <v>15</v>
      </c>
      <c r="I6" s="37" t="s">
        <v>16</v>
      </c>
      <c r="J6" s="38" t="s">
        <v>17</v>
      </c>
      <c r="K6" s="39" t="s">
        <v>18</v>
      </c>
      <c r="L6" s="40" t="s">
        <v>19</v>
      </c>
      <c r="M6" s="40" t="s">
        <v>20</v>
      </c>
      <c r="N6" s="41" t="s">
        <v>21</v>
      </c>
      <c r="O6" s="75" t="s">
        <v>22</v>
      </c>
      <c r="P6" s="76" t="s">
        <v>23</v>
      </c>
      <c r="Q6" s="75" t="s">
        <v>22</v>
      </c>
      <c r="R6" s="76" t="s">
        <v>23</v>
      </c>
    </row>
    <row r="7" spans="1:34" ht="12">
      <c r="A7" s="47" t="s">
        <v>30</v>
      </c>
      <c r="B7" s="47" t="s">
        <v>38</v>
      </c>
      <c r="C7" s="48" t="s">
        <v>79</v>
      </c>
      <c r="D7" s="53" t="s">
        <v>147</v>
      </c>
      <c r="E7" s="57" t="s">
        <v>28</v>
      </c>
      <c r="F7" s="98">
        <v>3000</v>
      </c>
      <c r="G7" s="67">
        <v>15</v>
      </c>
      <c r="H7" s="68">
        <v>14.5</v>
      </c>
      <c r="I7" s="68">
        <v>14</v>
      </c>
      <c r="J7" s="74">
        <v>13.5</v>
      </c>
      <c r="K7" s="72">
        <v>3750</v>
      </c>
      <c r="L7" s="69">
        <v>3625</v>
      </c>
      <c r="M7" s="69">
        <v>3500</v>
      </c>
      <c r="N7" s="138">
        <v>3375</v>
      </c>
      <c r="O7" s="241" t="s">
        <v>95</v>
      </c>
      <c r="P7" s="242" t="s">
        <v>100</v>
      </c>
      <c r="Q7" s="243" t="s">
        <v>95</v>
      </c>
      <c r="R7" s="244" t="s">
        <v>109</v>
      </c>
      <c r="S7" s="172">
        <f>G7*1.07</f>
        <v>16.05</v>
      </c>
      <c r="T7" s="172">
        <f aca="true" t="shared" si="0" ref="T7:T68">H7*1.07</f>
        <v>15.515</v>
      </c>
      <c r="U7" s="172">
        <f aca="true" t="shared" si="1" ref="U7:U68">I7*1.07</f>
        <v>14.98</v>
      </c>
      <c r="V7" s="172">
        <f aca="true" t="shared" si="2" ref="V7:V68">J7*1.07</f>
        <v>14.445</v>
      </c>
      <c r="W7" s="172">
        <f aca="true" t="shared" si="3" ref="W7:W68">K7*1.07</f>
        <v>4012.5000000000005</v>
      </c>
      <c r="X7" s="172">
        <f aca="true" t="shared" si="4" ref="X7:X68">L7*1.07</f>
        <v>3878.75</v>
      </c>
      <c r="Y7" s="172">
        <f aca="true" t="shared" si="5" ref="Y7:Y68">M7*1.07</f>
        <v>3745</v>
      </c>
      <c r="Z7" s="172">
        <f aca="true" t="shared" si="6" ref="Z7:Z68">N7*1.07</f>
        <v>3611.25</v>
      </c>
      <c r="AA7" s="173">
        <v>12.5</v>
      </c>
      <c r="AB7" s="173">
        <f aca="true" t="shared" si="7" ref="AB7:AB66">ROUNDUP(T7,0)</f>
        <v>16</v>
      </c>
      <c r="AC7" s="173">
        <v>11.5</v>
      </c>
      <c r="AD7" s="173">
        <f>ROUNDUP(V7,0)</f>
        <v>15</v>
      </c>
      <c r="AE7" s="172">
        <f aca="true" t="shared" si="8" ref="AE7:AE68">ROUNDUP(W7,0)</f>
        <v>4013</v>
      </c>
      <c r="AF7" s="172">
        <f aca="true" t="shared" si="9" ref="AF7:AF68">ROUNDUP(X7,0)</f>
        <v>3879</v>
      </c>
      <c r="AG7" s="172">
        <f aca="true" t="shared" si="10" ref="AG7:AG68">ROUNDUP(Y7,0)</f>
        <v>3745</v>
      </c>
      <c r="AH7" s="172">
        <f aca="true" t="shared" si="11" ref="AH7:AH68">ROUNDUP(Z7,0)</f>
        <v>3612</v>
      </c>
    </row>
    <row r="8" spans="1:34" ht="12">
      <c r="A8" s="47" t="s">
        <v>30</v>
      </c>
      <c r="B8" s="46" t="s">
        <v>38</v>
      </c>
      <c r="C8" s="49" t="s">
        <v>79</v>
      </c>
      <c r="D8" s="54" t="s">
        <v>147</v>
      </c>
      <c r="E8" s="58" t="s">
        <v>29</v>
      </c>
      <c r="F8" s="100">
        <v>3000</v>
      </c>
      <c r="G8" s="17">
        <v>17.5</v>
      </c>
      <c r="H8" s="7">
        <v>16.5</v>
      </c>
      <c r="I8" s="7">
        <v>16</v>
      </c>
      <c r="J8" s="18">
        <v>15</v>
      </c>
      <c r="K8" s="73">
        <v>4375</v>
      </c>
      <c r="L8" s="8">
        <v>4125</v>
      </c>
      <c r="M8" s="8">
        <v>4000</v>
      </c>
      <c r="N8" s="137">
        <v>3750</v>
      </c>
      <c r="O8" s="245" t="s">
        <v>95</v>
      </c>
      <c r="P8" s="135" t="s">
        <v>100</v>
      </c>
      <c r="Q8" s="136" t="s">
        <v>95</v>
      </c>
      <c r="R8" s="246" t="s">
        <v>109</v>
      </c>
      <c r="S8" s="172">
        <f aca="true" t="shared" si="12" ref="S8:S69">G8*1.07</f>
        <v>18.725</v>
      </c>
      <c r="T8" s="172">
        <f t="shared" si="0"/>
        <v>17.655</v>
      </c>
      <c r="U8" s="172">
        <f t="shared" si="1"/>
        <v>17.12</v>
      </c>
      <c r="V8" s="172">
        <f t="shared" si="2"/>
        <v>16.05</v>
      </c>
      <c r="W8" s="172">
        <f t="shared" si="3"/>
        <v>4681.25</v>
      </c>
      <c r="X8" s="172">
        <f t="shared" si="4"/>
        <v>4413.75</v>
      </c>
      <c r="Y8" s="172">
        <f t="shared" si="5"/>
        <v>4280</v>
      </c>
      <c r="Z8" s="172">
        <f t="shared" si="6"/>
        <v>4012.5000000000005</v>
      </c>
      <c r="AA8" s="173">
        <v>14.5</v>
      </c>
      <c r="AB8" s="173">
        <v>13.5</v>
      </c>
      <c r="AC8" s="173">
        <f aca="true" t="shared" si="13" ref="AC8:AC68">ROUNDUP(U8,0)</f>
        <v>18</v>
      </c>
      <c r="AD8" s="173">
        <v>12.5</v>
      </c>
      <c r="AE8" s="172">
        <f t="shared" si="8"/>
        <v>4682</v>
      </c>
      <c r="AF8" s="172">
        <f t="shared" si="9"/>
        <v>4414</v>
      </c>
      <c r="AG8" s="172">
        <f t="shared" si="10"/>
        <v>4280</v>
      </c>
      <c r="AH8" s="172">
        <f t="shared" si="11"/>
        <v>4013</v>
      </c>
    </row>
    <row r="9" spans="1:34" ht="12">
      <c r="A9" s="47" t="s">
        <v>30</v>
      </c>
      <c r="B9" s="46" t="s">
        <v>38</v>
      </c>
      <c r="C9" s="49" t="s">
        <v>79</v>
      </c>
      <c r="D9" s="54" t="s">
        <v>147</v>
      </c>
      <c r="E9" s="58">
        <v>-18</v>
      </c>
      <c r="F9" s="100">
        <v>3000</v>
      </c>
      <c r="G9" s="17">
        <v>18</v>
      </c>
      <c r="H9" s="7">
        <v>17.5</v>
      </c>
      <c r="I9" s="7">
        <v>16.5</v>
      </c>
      <c r="J9" s="18">
        <v>16</v>
      </c>
      <c r="K9" s="73">
        <v>4500</v>
      </c>
      <c r="L9" s="8">
        <v>4375</v>
      </c>
      <c r="M9" s="8">
        <v>4125</v>
      </c>
      <c r="N9" s="137">
        <v>4000</v>
      </c>
      <c r="O9" s="245" t="s">
        <v>137</v>
      </c>
      <c r="P9" s="135" t="s">
        <v>100</v>
      </c>
      <c r="Q9" s="142" t="s">
        <v>137</v>
      </c>
      <c r="R9" s="246" t="s">
        <v>109</v>
      </c>
      <c r="S9" s="172">
        <f t="shared" si="12"/>
        <v>19.26</v>
      </c>
      <c r="T9" s="172">
        <f t="shared" si="0"/>
        <v>18.725</v>
      </c>
      <c r="U9" s="172">
        <f t="shared" si="1"/>
        <v>17.655</v>
      </c>
      <c r="V9" s="172">
        <f t="shared" si="2"/>
        <v>17.12</v>
      </c>
      <c r="W9" s="172">
        <f t="shared" si="3"/>
        <v>4815</v>
      </c>
      <c r="X9" s="172">
        <f t="shared" si="4"/>
        <v>4681.25</v>
      </c>
      <c r="Y9" s="172">
        <f t="shared" si="5"/>
        <v>4413.75</v>
      </c>
      <c r="Z9" s="172">
        <f t="shared" si="6"/>
        <v>4280</v>
      </c>
      <c r="AA9" s="173">
        <f>ROUNDUP(S9,0)</f>
        <v>20</v>
      </c>
      <c r="AB9" s="173">
        <v>14.5</v>
      </c>
      <c r="AC9" s="173">
        <v>13.5</v>
      </c>
      <c r="AD9" s="173">
        <f>ROUNDUP(V9,0)</f>
        <v>18</v>
      </c>
      <c r="AE9" s="172">
        <f t="shared" si="8"/>
        <v>4815</v>
      </c>
      <c r="AF9" s="172">
        <f t="shared" si="9"/>
        <v>4682</v>
      </c>
      <c r="AG9" s="172">
        <f t="shared" si="10"/>
        <v>4414</v>
      </c>
      <c r="AH9" s="172">
        <f t="shared" si="11"/>
        <v>4280</v>
      </c>
    </row>
    <row r="10" spans="1:34" ht="12">
      <c r="A10" s="47" t="s">
        <v>30</v>
      </c>
      <c r="B10" s="9" t="s">
        <v>25</v>
      </c>
      <c r="C10" s="50" t="s">
        <v>26</v>
      </c>
      <c r="D10" s="54" t="s">
        <v>147</v>
      </c>
      <c r="E10" s="57" t="s">
        <v>28</v>
      </c>
      <c r="F10" s="113">
        <v>3000</v>
      </c>
      <c r="G10" s="94">
        <v>37</v>
      </c>
      <c r="H10" s="83">
        <v>35</v>
      </c>
      <c r="I10" s="83">
        <v>34</v>
      </c>
      <c r="J10" s="95">
        <v>31.5</v>
      </c>
      <c r="K10" s="92">
        <v>9250</v>
      </c>
      <c r="L10" s="84">
        <v>8750</v>
      </c>
      <c r="M10" s="84">
        <v>8500</v>
      </c>
      <c r="N10" s="145">
        <v>7875</v>
      </c>
      <c r="O10" s="245" t="s">
        <v>94</v>
      </c>
      <c r="P10" s="30" t="s">
        <v>102</v>
      </c>
      <c r="Q10" s="136" t="s">
        <v>94</v>
      </c>
      <c r="R10" s="247" t="s">
        <v>118</v>
      </c>
      <c r="S10" s="172">
        <f t="shared" si="12"/>
        <v>39.59</v>
      </c>
      <c r="T10" s="172">
        <f t="shared" si="0"/>
        <v>37.45</v>
      </c>
      <c r="U10" s="172">
        <f t="shared" si="1"/>
        <v>36.38</v>
      </c>
      <c r="V10" s="172">
        <f t="shared" si="2"/>
        <v>33.705000000000005</v>
      </c>
      <c r="W10" s="172">
        <f t="shared" si="3"/>
        <v>9897.5</v>
      </c>
      <c r="X10" s="172">
        <f t="shared" si="4"/>
        <v>9362.5</v>
      </c>
      <c r="Y10" s="172">
        <f t="shared" si="5"/>
        <v>9095</v>
      </c>
      <c r="Z10" s="172">
        <f t="shared" si="6"/>
        <v>8426.25</v>
      </c>
      <c r="AA10" s="173">
        <v>30.5</v>
      </c>
      <c r="AB10" s="173">
        <f t="shared" si="7"/>
        <v>38</v>
      </c>
      <c r="AC10" s="173">
        <f t="shared" si="13"/>
        <v>37</v>
      </c>
      <c r="AD10" s="173">
        <f>ROUNDUP(V10,0)</f>
        <v>34</v>
      </c>
      <c r="AE10" s="172">
        <f t="shared" si="8"/>
        <v>9898</v>
      </c>
      <c r="AF10" s="172">
        <f t="shared" si="9"/>
        <v>9363</v>
      </c>
      <c r="AG10" s="172">
        <f t="shared" si="10"/>
        <v>9095</v>
      </c>
      <c r="AH10" s="172">
        <f t="shared" si="11"/>
        <v>8427</v>
      </c>
    </row>
    <row r="11" spans="1:34" ht="12">
      <c r="A11" s="47" t="s">
        <v>30</v>
      </c>
      <c r="B11" s="6" t="s">
        <v>25</v>
      </c>
      <c r="C11" s="51" t="s">
        <v>26</v>
      </c>
      <c r="D11" s="54" t="s">
        <v>147</v>
      </c>
      <c r="E11" s="58" t="s">
        <v>29</v>
      </c>
      <c r="F11" s="113">
        <v>3000</v>
      </c>
      <c r="G11" s="94">
        <v>44.5</v>
      </c>
      <c r="H11" s="83">
        <v>42</v>
      </c>
      <c r="I11" s="83">
        <v>40.5</v>
      </c>
      <c r="J11" s="95">
        <v>38</v>
      </c>
      <c r="K11" s="92">
        <v>11125</v>
      </c>
      <c r="L11" s="84">
        <v>10500</v>
      </c>
      <c r="M11" s="84">
        <v>10125</v>
      </c>
      <c r="N11" s="145">
        <v>9500</v>
      </c>
      <c r="O11" s="245" t="s">
        <v>94</v>
      </c>
      <c r="P11" s="30" t="s">
        <v>102</v>
      </c>
      <c r="Q11" s="136" t="s">
        <v>94</v>
      </c>
      <c r="R11" s="247" t="s">
        <v>118</v>
      </c>
      <c r="S11" s="172">
        <f t="shared" si="12"/>
        <v>47.615</v>
      </c>
      <c r="T11" s="172">
        <f t="shared" si="0"/>
        <v>44.940000000000005</v>
      </c>
      <c r="U11" s="172">
        <f t="shared" si="1"/>
        <v>43.335</v>
      </c>
      <c r="V11" s="172">
        <f t="shared" si="2"/>
        <v>40.660000000000004</v>
      </c>
      <c r="W11" s="172">
        <f t="shared" si="3"/>
        <v>11903.75</v>
      </c>
      <c r="X11" s="172">
        <f t="shared" si="4"/>
        <v>11235</v>
      </c>
      <c r="Y11" s="172">
        <f t="shared" si="5"/>
        <v>10833.75</v>
      </c>
      <c r="Z11" s="172">
        <f t="shared" si="6"/>
        <v>10165</v>
      </c>
      <c r="AA11" s="173">
        <f>ROUNDUP(S11,0)</f>
        <v>48</v>
      </c>
      <c r="AB11" s="173">
        <f t="shared" si="7"/>
        <v>45</v>
      </c>
      <c r="AC11" s="173">
        <v>33.5</v>
      </c>
      <c r="AD11" s="173">
        <v>31.5</v>
      </c>
      <c r="AE11" s="172">
        <f t="shared" si="8"/>
        <v>11904</v>
      </c>
      <c r="AF11" s="172">
        <f t="shared" si="9"/>
        <v>11235</v>
      </c>
      <c r="AG11" s="172">
        <f t="shared" si="10"/>
        <v>10834</v>
      </c>
      <c r="AH11" s="172">
        <f t="shared" si="11"/>
        <v>10165</v>
      </c>
    </row>
    <row r="12" spans="1:34" ht="12">
      <c r="A12" s="47" t="s">
        <v>30</v>
      </c>
      <c r="B12" s="6" t="s">
        <v>25</v>
      </c>
      <c r="C12" s="51" t="s">
        <v>26</v>
      </c>
      <c r="D12" s="54" t="s">
        <v>147</v>
      </c>
      <c r="E12" s="58">
        <v>-18</v>
      </c>
      <c r="F12" s="113">
        <v>3000</v>
      </c>
      <c r="G12" s="94">
        <v>47</v>
      </c>
      <c r="H12" s="83">
        <v>44</v>
      </c>
      <c r="I12" s="83">
        <v>42</v>
      </c>
      <c r="J12" s="95">
        <v>40</v>
      </c>
      <c r="K12" s="92">
        <v>11750</v>
      </c>
      <c r="L12" s="84">
        <v>11000</v>
      </c>
      <c r="M12" s="84">
        <v>10500</v>
      </c>
      <c r="N12" s="145">
        <v>10000</v>
      </c>
      <c r="O12" s="245" t="s">
        <v>137</v>
      </c>
      <c r="P12" s="30" t="s">
        <v>102</v>
      </c>
      <c r="Q12" s="142" t="s">
        <v>137</v>
      </c>
      <c r="R12" s="247" t="s">
        <v>118</v>
      </c>
      <c r="S12" s="172">
        <f t="shared" si="12"/>
        <v>50.290000000000006</v>
      </c>
      <c r="T12" s="172">
        <f t="shared" si="0"/>
        <v>47.080000000000005</v>
      </c>
      <c r="U12" s="172">
        <f t="shared" si="1"/>
        <v>44.940000000000005</v>
      </c>
      <c r="V12" s="172">
        <f t="shared" si="2"/>
        <v>42.800000000000004</v>
      </c>
      <c r="W12" s="172">
        <f t="shared" si="3"/>
        <v>12572.5</v>
      </c>
      <c r="X12" s="172">
        <f t="shared" si="4"/>
        <v>11770</v>
      </c>
      <c r="Y12" s="172">
        <f t="shared" si="5"/>
        <v>11235</v>
      </c>
      <c r="Z12" s="172">
        <f t="shared" si="6"/>
        <v>10700</v>
      </c>
      <c r="AA12" s="173">
        <f>ROUNDUP(S12,0)</f>
        <v>51</v>
      </c>
      <c r="AB12" s="173">
        <v>36.5</v>
      </c>
      <c r="AC12" s="173">
        <f t="shared" si="13"/>
        <v>45</v>
      </c>
      <c r="AD12" s="173">
        <f>ROUNDUP(V12,0)</f>
        <v>43</v>
      </c>
      <c r="AE12" s="172">
        <f t="shared" si="8"/>
        <v>12573</v>
      </c>
      <c r="AF12" s="172">
        <f t="shared" si="9"/>
        <v>11770</v>
      </c>
      <c r="AG12" s="172">
        <f t="shared" si="10"/>
        <v>11235</v>
      </c>
      <c r="AH12" s="172">
        <f t="shared" si="11"/>
        <v>10700</v>
      </c>
    </row>
    <row r="13" spans="1:34" ht="12">
      <c r="A13" s="47" t="s">
        <v>30</v>
      </c>
      <c r="B13" s="51" t="s">
        <v>31</v>
      </c>
      <c r="C13" s="51" t="s">
        <v>31</v>
      </c>
      <c r="D13" s="15" t="s">
        <v>35</v>
      </c>
      <c r="E13" s="58" t="s">
        <v>28</v>
      </c>
      <c r="F13" s="113">
        <v>1500</v>
      </c>
      <c r="G13" s="94">
        <v>9</v>
      </c>
      <c r="H13" s="83">
        <v>8.5</v>
      </c>
      <c r="I13" s="83">
        <v>8</v>
      </c>
      <c r="J13" s="95">
        <v>7.5</v>
      </c>
      <c r="K13" s="92">
        <v>2250</v>
      </c>
      <c r="L13" s="84">
        <v>2125</v>
      </c>
      <c r="M13" s="84">
        <v>2000</v>
      </c>
      <c r="N13" s="145">
        <v>1875</v>
      </c>
      <c r="O13" s="248" t="s">
        <v>136</v>
      </c>
      <c r="P13" s="30" t="s">
        <v>138</v>
      </c>
      <c r="Q13" s="61" t="s">
        <v>136</v>
      </c>
      <c r="R13" s="247" t="s">
        <v>140</v>
      </c>
      <c r="S13" s="172">
        <f t="shared" si="12"/>
        <v>9.63</v>
      </c>
      <c r="T13" s="172">
        <f t="shared" si="0"/>
        <v>9.095</v>
      </c>
      <c r="U13" s="172">
        <f t="shared" si="1"/>
        <v>8.56</v>
      </c>
      <c r="V13" s="172">
        <f t="shared" si="2"/>
        <v>8.025</v>
      </c>
      <c r="W13" s="172">
        <f t="shared" si="3"/>
        <v>2407.5</v>
      </c>
      <c r="X13" s="172">
        <f t="shared" si="4"/>
        <v>2273.75</v>
      </c>
      <c r="Y13" s="172">
        <f t="shared" si="5"/>
        <v>2140</v>
      </c>
      <c r="Z13" s="172">
        <f t="shared" si="6"/>
        <v>2006.2500000000002</v>
      </c>
      <c r="AA13" s="173">
        <v>7.5</v>
      </c>
      <c r="AB13" s="173">
        <f t="shared" si="7"/>
        <v>10</v>
      </c>
      <c r="AC13" s="173">
        <v>6.5</v>
      </c>
      <c r="AD13" s="173">
        <v>6</v>
      </c>
      <c r="AE13" s="172">
        <f t="shared" si="8"/>
        <v>2408</v>
      </c>
      <c r="AF13" s="172">
        <f t="shared" si="9"/>
        <v>2274</v>
      </c>
      <c r="AG13" s="172">
        <f t="shared" si="10"/>
        <v>2140</v>
      </c>
      <c r="AH13" s="172">
        <f t="shared" si="11"/>
        <v>2007</v>
      </c>
    </row>
    <row r="14" spans="1:34" ht="12">
      <c r="A14" s="47" t="s">
        <v>30</v>
      </c>
      <c r="B14" s="51" t="s">
        <v>31</v>
      </c>
      <c r="C14" s="51" t="s">
        <v>31</v>
      </c>
      <c r="D14" s="15" t="s">
        <v>35</v>
      </c>
      <c r="E14" s="58" t="s">
        <v>29</v>
      </c>
      <c r="F14" s="113">
        <v>1500</v>
      </c>
      <c r="G14" s="94">
        <v>10.5</v>
      </c>
      <c r="H14" s="83">
        <v>10</v>
      </c>
      <c r="I14" s="83">
        <v>9</v>
      </c>
      <c r="J14" s="95">
        <v>8.5</v>
      </c>
      <c r="K14" s="92">
        <v>2625</v>
      </c>
      <c r="L14" s="84">
        <v>2500</v>
      </c>
      <c r="M14" s="84">
        <v>2250</v>
      </c>
      <c r="N14" s="145">
        <v>2125</v>
      </c>
      <c r="O14" s="248" t="s">
        <v>136</v>
      </c>
      <c r="P14" s="30" t="s">
        <v>138</v>
      </c>
      <c r="Q14" s="61" t="s">
        <v>136</v>
      </c>
      <c r="R14" s="247" t="s">
        <v>140</v>
      </c>
      <c r="S14" s="172">
        <f t="shared" si="12"/>
        <v>11.235000000000001</v>
      </c>
      <c r="T14" s="172">
        <f t="shared" si="0"/>
        <v>10.700000000000001</v>
      </c>
      <c r="U14" s="172">
        <f t="shared" si="1"/>
        <v>9.63</v>
      </c>
      <c r="V14" s="172">
        <f t="shared" si="2"/>
        <v>9.095</v>
      </c>
      <c r="W14" s="172">
        <f t="shared" si="3"/>
        <v>2808.75</v>
      </c>
      <c r="X14" s="172">
        <f t="shared" si="4"/>
        <v>2675</v>
      </c>
      <c r="Y14" s="172">
        <f t="shared" si="5"/>
        <v>2407.5</v>
      </c>
      <c r="Z14" s="172">
        <f t="shared" si="6"/>
        <v>2273.75</v>
      </c>
      <c r="AA14" s="173">
        <v>8.5</v>
      </c>
      <c r="AB14" s="173">
        <f t="shared" si="7"/>
        <v>11</v>
      </c>
      <c r="AC14" s="173">
        <v>7.5</v>
      </c>
      <c r="AD14" s="173">
        <f>ROUNDUP(V14,0)</f>
        <v>10</v>
      </c>
      <c r="AE14" s="172">
        <f t="shared" si="8"/>
        <v>2809</v>
      </c>
      <c r="AF14" s="172">
        <f t="shared" si="9"/>
        <v>2675</v>
      </c>
      <c r="AG14" s="172">
        <f t="shared" si="10"/>
        <v>2408</v>
      </c>
      <c r="AH14" s="172">
        <f t="shared" si="11"/>
        <v>2274</v>
      </c>
    </row>
    <row r="15" spans="1:34" ht="12">
      <c r="A15" s="47" t="s">
        <v>30</v>
      </c>
      <c r="B15" s="51" t="s">
        <v>31</v>
      </c>
      <c r="C15" s="51" t="s">
        <v>31</v>
      </c>
      <c r="D15" s="15" t="s">
        <v>35</v>
      </c>
      <c r="E15" s="58">
        <v>-18</v>
      </c>
      <c r="F15" s="113">
        <v>1500</v>
      </c>
      <c r="G15" s="94">
        <v>11</v>
      </c>
      <c r="H15" s="83">
        <v>10.5</v>
      </c>
      <c r="I15" s="83">
        <v>10</v>
      </c>
      <c r="J15" s="95">
        <v>9</v>
      </c>
      <c r="K15" s="92">
        <v>2750</v>
      </c>
      <c r="L15" s="84">
        <v>2625</v>
      </c>
      <c r="M15" s="84">
        <v>2500</v>
      </c>
      <c r="N15" s="145">
        <v>2250</v>
      </c>
      <c r="O15" s="248" t="s">
        <v>137</v>
      </c>
      <c r="P15" s="30" t="s">
        <v>138</v>
      </c>
      <c r="Q15" s="61" t="s">
        <v>137</v>
      </c>
      <c r="R15" s="247" t="s">
        <v>140</v>
      </c>
      <c r="S15" s="172">
        <f t="shared" si="12"/>
        <v>11.770000000000001</v>
      </c>
      <c r="T15" s="172">
        <f t="shared" si="0"/>
        <v>11.235000000000001</v>
      </c>
      <c r="U15" s="172">
        <f t="shared" si="1"/>
        <v>10.700000000000001</v>
      </c>
      <c r="V15" s="172">
        <f t="shared" si="2"/>
        <v>9.63</v>
      </c>
      <c r="W15" s="172">
        <f t="shared" si="3"/>
        <v>2942.5</v>
      </c>
      <c r="X15" s="172">
        <f t="shared" si="4"/>
        <v>2808.75</v>
      </c>
      <c r="Y15" s="172">
        <f t="shared" si="5"/>
        <v>2675</v>
      </c>
      <c r="Z15" s="172">
        <f t="shared" si="6"/>
        <v>2407.5</v>
      </c>
      <c r="AA15" s="173">
        <f>ROUNDUP(S15,0)</f>
        <v>12</v>
      </c>
      <c r="AB15" s="173">
        <v>8.5</v>
      </c>
      <c r="AC15" s="173">
        <f t="shared" si="13"/>
        <v>11</v>
      </c>
      <c r="AD15" s="173">
        <v>7.5</v>
      </c>
      <c r="AE15" s="172">
        <f t="shared" si="8"/>
        <v>2943</v>
      </c>
      <c r="AF15" s="172">
        <f t="shared" si="9"/>
        <v>2809</v>
      </c>
      <c r="AG15" s="172">
        <f t="shared" si="10"/>
        <v>2675</v>
      </c>
      <c r="AH15" s="172">
        <f t="shared" si="11"/>
        <v>2408</v>
      </c>
    </row>
    <row r="16" spans="1:34" ht="12">
      <c r="A16" s="47" t="s">
        <v>30</v>
      </c>
      <c r="B16" s="51" t="s">
        <v>31</v>
      </c>
      <c r="C16" s="51" t="s">
        <v>78</v>
      </c>
      <c r="D16" s="54" t="s">
        <v>147</v>
      </c>
      <c r="E16" s="58" t="s">
        <v>28</v>
      </c>
      <c r="F16" s="113">
        <v>3000</v>
      </c>
      <c r="G16" s="94">
        <v>9</v>
      </c>
      <c r="H16" s="83">
        <v>8.5</v>
      </c>
      <c r="I16" s="83">
        <v>8</v>
      </c>
      <c r="J16" s="95">
        <v>7.5</v>
      </c>
      <c r="K16" s="92">
        <v>2250</v>
      </c>
      <c r="L16" s="84">
        <v>2125</v>
      </c>
      <c r="M16" s="84">
        <v>2000</v>
      </c>
      <c r="N16" s="145">
        <v>1875</v>
      </c>
      <c r="O16" s="248" t="s">
        <v>137</v>
      </c>
      <c r="P16" s="30" t="s">
        <v>138</v>
      </c>
      <c r="Q16" s="61" t="s">
        <v>137</v>
      </c>
      <c r="R16" s="247" t="s">
        <v>140</v>
      </c>
      <c r="S16" s="172">
        <f t="shared" si="12"/>
        <v>9.63</v>
      </c>
      <c r="T16" s="172">
        <f t="shared" si="0"/>
        <v>9.095</v>
      </c>
      <c r="U16" s="172">
        <f t="shared" si="1"/>
        <v>8.56</v>
      </c>
      <c r="V16" s="172">
        <f t="shared" si="2"/>
        <v>8.025</v>
      </c>
      <c r="W16" s="172">
        <f t="shared" si="3"/>
        <v>2407.5</v>
      </c>
      <c r="X16" s="172">
        <f t="shared" si="4"/>
        <v>2273.75</v>
      </c>
      <c r="Y16" s="172">
        <f t="shared" si="5"/>
        <v>2140</v>
      </c>
      <c r="Z16" s="172">
        <f t="shared" si="6"/>
        <v>2006.2500000000002</v>
      </c>
      <c r="AA16" s="173">
        <v>7.5</v>
      </c>
      <c r="AB16" s="173">
        <f t="shared" si="7"/>
        <v>10</v>
      </c>
      <c r="AC16" s="173">
        <v>6.5</v>
      </c>
      <c r="AD16" s="173">
        <v>6</v>
      </c>
      <c r="AE16" s="172">
        <f t="shared" si="8"/>
        <v>2408</v>
      </c>
      <c r="AF16" s="172">
        <f t="shared" si="9"/>
        <v>2274</v>
      </c>
      <c r="AG16" s="172">
        <f t="shared" si="10"/>
        <v>2140</v>
      </c>
      <c r="AH16" s="172">
        <f t="shared" si="11"/>
        <v>2007</v>
      </c>
    </row>
    <row r="17" spans="1:34" ht="12">
      <c r="A17" s="47" t="s">
        <v>30</v>
      </c>
      <c r="B17" s="51" t="s">
        <v>31</v>
      </c>
      <c r="C17" s="51" t="s">
        <v>78</v>
      </c>
      <c r="D17" s="54" t="s">
        <v>147</v>
      </c>
      <c r="E17" s="58" t="s">
        <v>29</v>
      </c>
      <c r="F17" s="113">
        <v>3000</v>
      </c>
      <c r="G17" s="94">
        <v>10.5</v>
      </c>
      <c r="H17" s="83">
        <v>10</v>
      </c>
      <c r="I17" s="83">
        <v>9</v>
      </c>
      <c r="J17" s="95">
        <v>8.5</v>
      </c>
      <c r="K17" s="92">
        <v>2625</v>
      </c>
      <c r="L17" s="84">
        <v>2500</v>
      </c>
      <c r="M17" s="84">
        <v>2250</v>
      </c>
      <c r="N17" s="145">
        <v>2125</v>
      </c>
      <c r="O17" s="248" t="s">
        <v>137</v>
      </c>
      <c r="P17" s="30" t="s">
        <v>138</v>
      </c>
      <c r="Q17" s="61" t="s">
        <v>137</v>
      </c>
      <c r="R17" s="247" t="s">
        <v>140</v>
      </c>
      <c r="S17" s="172">
        <f t="shared" si="12"/>
        <v>11.235000000000001</v>
      </c>
      <c r="T17" s="172">
        <f t="shared" si="0"/>
        <v>10.700000000000001</v>
      </c>
      <c r="U17" s="172">
        <f t="shared" si="1"/>
        <v>9.63</v>
      </c>
      <c r="V17" s="172">
        <f t="shared" si="2"/>
        <v>9.095</v>
      </c>
      <c r="W17" s="172">
        <f t="shared" si="3"/>
        <v>2808.75</v>
      </c>
      <c r="X17" s="172">
        <f t="shared" si="4"/>
        <v>2675</v>
      </c>
      <c r="Y17" s="172">
        <f t="shared" si="5"/>
        <v>2407.5</v>
      </c>
      <c r="Z17" s="172">
        <f t="shared" si="6"/>
        <v>2273.75</v>
      </c>
      <c r="AA17" s="173">
        <v>8.5</v>
      </c>
      <c r="AB17" s="173">
        <f t="shared" si="7"/>
        <v>11</v>
      </c>
      <c r="AC17" s="173">
        <v>7.5</v>
      </c>
      <c r="AD17" s="173">
        <f>ROUNDUP(V17,0)</f>
        <v>10</v>
      </c>
      <c r="AE17" s="172">
        <f t="shared" si="8"/>
        <v>2809</v>
      </c>
      <c r="AF17" s="172">
        <f t="shared" si="9"/>
        <v>2675</v>
      </c>
      <c r="AG17" s="172">
        <f t="shared" si="10"/>
        <v>2408</v>
      </c>
      <c r="AH17" s="172">
        <f t="shared" si="11"/>
        <v>2274</v>
      </c>
    </row>
    <row r="18" spans="1:34" ht="12">
      <c r="A18" s="47" t="s">
        <v>30</v>
      </c>
      <c r="B18" s="51" t="s">
        <v>31</v>
      </c>
      <c r="C18" s="51" t="s">
        <v>78</v>
      </c>
      <c r="D18" s="54" t="s">
        <v>147</v>
      </c>
      <c r="E18" s="58">
        <v>-18</v>
      </c>
      <c r="F18" s="113">
        <v>3000</v>
      </c>
      <c r="G18" s="94">
        <v>11</v>
      </c>
      <c r="H18" s="83">
        <v>10.5</v>
      </c>
      <c r="I18" s="83">
        <v>10</v>
      </c>
      <c r="J18" s="95">
        <v>9</v>
      </c>
      <c r="K18" s="92">
        <v>2750</v>
      </c>
      <c r="L18" s="84">
        <v>2625</v>
      </c>
      <c r="M18" s="84">
        <v>2500</v>
      </c>
      <c r="N18" s="145">
        <v>2250</v>
      </c>
      <c r="O18" s="248" t="s">
        <v>137</v>
      </c>
      <c r="P18" s="30" t="s">
        <v>138</v>
      </c>
      <c r="Q18" s="61" t="s">
        <v>137</v>
      </c>
      <c r="R18" s="247" t="s">
        <v>140</v>
      </c>
      <c r="S18" s="172">
        <f t="shared" si="12"/>
        <v>11.770000000000001</v>
      </c>
      <c r="T18" s="172">
        <f t="shared" si="0"/>
        <v>11.235000000000001</v>
      </c>
      <c r="U18" s="172">
        <f t="shared" si="1"/>
        <v>10.700000000000001</v>
      </c>
      <c r="V18" s="172">
        <f t="shared" si="2"/>
        <v>9.63</v>
      </c>
      <c r="W18" s="172">
        <f t="shared" si="3"/>
        <v>2942.5</v>
      </c>
      <c r="X18" s="172">
        <f t="shared" si="4"/>
        <v>2808.75</v>
      </c>
      <c r="Y18" s="172">
        <f t="shared" si="5"/>
        <v>2675</v>
      </c>
      <c r="Z18" s="172">
        <f t="shared" si="6"/>
        <v>2407.5</v>
      </c>
      <c r="AA18" s="173">
        <f>ROUNDUP(S18,0)</f>
        <v>12</v>
      </c>
      <c r="AB18" s="173">
        <v>8.5</v>
      </c>
      <c r="AC18" s="173">
        <f t="shared" si="13"/>
        <v>11</v>
      </c>
      <c r="AD18" s="173">
        <v>7.5</v>
      </c>
      <c r="AE18" s="172">
        <f t="shared" si="8"/>
        <v>2943</v>
      </c>
      <c r="AF18" s="172">
        <f t="shared" si="9"/>
        <v>2809</v>
      </c>
      <c r="AG18" s="172">
        <f t="shared" si="10"/>
        <v>2675</v>
      </c>
      <c r="AH18" s="172">
        <f t="shared" si="11"/>
        <v>2408</v>
      </c>
    </row>
    <row r="19" spans="1:34" ht="12">
      <c r="A19" s="47" t="s">
        <v>30</v>
      </c>
      <c r="B19" s="6" t="s">
        <v>32</v>
      </c>
      <c r="C19" s="51" t="s">
        <v>33</v>
      </c>
      <c r="D19" s="54" t="s">
        <v>147</v>
      </c>
      <c r="E19" s="58" t="s">
        <v>28</v>
      </c>
      <c r="F19" s="113">
        <v>6000</v>
      </c>
      <c r="G19" s="94">
        <v>47</v>
      </c>
      <c r="H19" s="83">
        <v>44.5</v>
      </c>
      <c r="I19" s="83">
        <v>43</v>
      </c>
      <c r="J19" s="95">
        <v>40.5</v>
      </c>
      <c r="K19" s="92">
        <v>11750</v>
      </c>
      <c r="L19" s="84">
        <v>11125</v>
      </c>
      <c r="M19" s="84">
        <v>10750</v>
      </c>
      <c r="N19" s="145">
        <v>10125</v>
      </c>
      <c r="O19" s="245" t="s">
        <v>94</v>
      </c>
      <c r="P19" s="30" t="s">
        <v>102</v>
      </c>
      <c r="Q19" s="136" t="s">
        <v>94</v>
      </c>
      <c r="R19" s="247" t="s">
        <v>118</v>
      </c>
      <c r="S19" s="172">
        <f t="shared" si="12"/>
        <v>50.290000000000006</v>
      </c>
      <c r="T19" s="172">
        <f t="shared" si="0"/>
        <v>47.615</v>
      </c>
      <c r="U19" s="172">
        <f t="shared" si="1"/>
        <v>46.010000000000005</v>
      </c>
      <c r="V19" s="172">
        <f t="shared" si="2"/>
        <v>43.335</v>
      </c>
      <c r="W19" s="172">
        <f t="shared" si="3"/>
        <v>12572.5</v>
      </c>
      <c r="X19" s="172">
        <f t="shared" si="4"/>
        <v>11903.75</v>
      </c>
      <c r="Y19" s="172">
        <f t="shared" si="5"/>
        <v>11502.5</v>
      </c>
      <c r="Z19" s="172">
        <f t="shared" si="6"/>
        <v>10833.75</v>
      </c>
      <c r="AA19" s="173">
        <f>ROUNDUP(S19,0)</f>
        <v>51</v>
      </c>
      <c r="AB19" s="173">
        <f t="shared" si="7"/>
        <v>48</v>
      </c>
      <c r="AC19" s="173">
        <v>35.5</v>
      </c>
      <c r="AD19" s="173">
        <v>33.5</v>
      </c>
      <c r="AE19" s="172">
        <f t="shared" si="8"/>
        <v>12573</v>
      </c>
      <c r="AF19" s="172">
        <f t="shared" si="9"/>
        <v>11904</v>
      </c>
      <c r="AG19" s="172">
        <f t="shared" si="10"/>
        <v>11503</v>
      </c>
      <c r="AH19" s="172">
        <f t="shared" si="11"/>
        <v>10834</v>
      </c>
    </row>
    <row r="20" spans="1:34" ht="12">
      <c r="A20" s="47" t="s">
        <v>30</v>
      </c>
      <c r="B20" s="6" t="s">
        <v>32</v>
      </c>
      <c r="C20" s="51" t="s">
        <v>33</v>
      </c>
      <c r="D20" s="54" t="s">
        <v>147</v>
      </c>
      <c r="E20" s="58" t="s">
        <v>29</v>
      </c>
      <c r="F20" s="113">
        <v>6000</v>
      </c>
      <c r="G20" s="94">
        <v>55</v>
      </c>
      <c r="H20" s="83">
        <v>52</v>
      </c>
      <c r="I20" s="83">
        <v>50</v>
      </c>
      <c r="J20" s="95">
        <v>46.5</v>
      </c>
      <c r="K20" s="92">
        <v>13750</v>
      </c>
      <c r="L20" s="84">
        <v>13000</v>
      </c>
      <c r="M20" s="84">
        <v>12500</v>
      </c>
      <c r="N20" s="145">
        <v>11625</v>
      </c>
      <c r="O20" s="245" t="s">
        <v>94</v>
      </c>
      <c r="P20" s="30" t="s">
        <v>102</v>
      </c>
      <c r="Q20" s="136" t="s">
        <v>94</v>
      </c>
      <c r="R20" s="247" t="s">
        <v>118</v>
      </c>
      <c r="S20" s="172">
        <f t="shared" si="12"/>
        <v>58.85</v>
      </c>
      <c r="T20" s="172">
        <f t="shared" si="0"/>
        <v>55.64</v>
      </c>
      <c r="U20" s="172">
        <f t="shared" si="1"/>
        <v>53.5</v>
      </c>
      <c r="V20" s="172">
        <f t="shared" si="2"/>
        <v>49.755</v>
      </c>
      <c r="W20" s="172">
        <f t="shared" si="3"/>
        <v>14712.5</v>
      </c>
      <c r="X20" s="172">
        <f t="shared" si="4"/>
        <v>13910</v>
      </c>
      <c r="Y20" s="172">
        <f t="shared" si="5"/>
        <v>13375</v>
      </c>
      <c r="Z20" s="172">
        <f t="shared" si="6"/>
        <v>12438.75</v>
      </c>
      <c r="AA20" s="173">
        <v>45.5</v>
      </c>
      <c r="AB20" s="173">
        <f t="shared" si="7"/>
        <v>56</v>
      </c>
      <c r="AC20" s="173">
        <v>41.5</v>
      </c>
      <c r="AD20" s="173">
        <v>38.5</v>
      </c>
      <c r="AE20" s="172">
        <f t="shared" si="8"/>
        <v>14713</v>
      </c>
      <c r="AF20" s="172">
        <f t="shared" si="9"/>
        <v>13910</v>
      </c>
      <c r="AG20" s="172">
        <f t="shared" si="10"/>
        <v>13375</v>
      </c>
      <c r="AH20" s="172">
        <f t="shared" si="11"/>
        <v>12439</v>
      </c>
    </row>
    <row r="21" spans="1:34" ht="12">
      <c r="A21" s="47" t="s">
        <v>30</v>
      </c>
      <c r="B21" s="6" t="s">
        <v>34</v>
      </c>
      <c r="C21" s="51" t="s">
        <v>34</v>
      </c>
      <c r="D21" s="15" t="s">
        <v>35</v>
      </c>
      <c r="E21" s="58" t="s">
        <v>28</v>
      </c>
      <c r="F21" s="113">
        <v>1500</v>
      </c>
      <c r="G21" s="94">
        <v>28.5</v>
      </c>
      <c r="H21" s="83">
        <v>27</v>
      </c>
      <c r="I21" s="83">
        <v>26</v>
      </c>
      <c r="J21" s="95">
        <v>24</v>
      </c>
      <c r="K21" s="92">
        <v>7125</v>
      </c>
      <c r="L21" s="84">
        <v>6750</v>
      </c>
      <c r="M21" s="84">
        <v>6500</v>
      </c>
      <c r="N21" s="145">
        <v>6000</v>
      </c>
      <c r="O21" s="245" t="s">
        <v>94</v>
      </c>
      <c r="P21" s="30" t="s">
        <v>101</v>
      </c>
      <c r="Q21" s="136" t="s">
        <v>94</v>
      </c>
      <c r="R21" s="247" t="s">
        <v>113</v>
      </c>
      <c r="S21" s="172">
        <f t="shared" si="12"/>
        <v>30.495</v>
      </c>
      <c r="T21" s="172">
        <f t="shared" si="0"/>
        <v>28.89</v>
      </c>
      <c r="U21" s="172">
        <f t="shared" si="1"/>
        <v>27.82</v>
      </c>
      <c r="V21" s="172">
        <f t="shared" si="2"/>
        <v>25.68</v>
      </c>
      <c r="W21" s="172">
        <f t="shared" si="3"/>
        <v>7623.75</v>
      </c>
      <c r="X21" s="172">
        <f t="shared" si="4"/>
        <v>7222.5</v>
      </c>
      <c r="Y21" s="172">
        <f t="shared" si="5"/>
        <v>6955</v>
      </c>
      <c r="Z21" s="172">
        <f t="shared" si="6"/>
        <v>6420</v>
      </c>
      <c r="AA21" s="173">
        <v>23.5</v>
      </c>
      <c r="AB21" s="173">
        <v>22.5</v>
      </c>
      <c r="AC21" s="173">
        <v>21.5</v>
      </c>
      <c r="AD21" s="173">
        <f>ROUNDUP(V21,0)</f>
        <v>26</v>
      </c>
      <c r="AE21" s="172">
        <f t="shared" si="8"/>
        <v>7624</v>
      </c>
      <c r="AF21" s="172">
        <f t="shared" si="9"/>
        <v>7223</v>
      </c>
      <c r="AG21" s="172">
        <f t="shared" si="10"/>
        <v>6955</v>
      </c>
      <c r="AH21" s="172">
        <f t="shared" si="11"/>
        <v>6420</v>
      </c>
    </row>
    <row r="22" spans="1:34" ht="12">
      <c r="A22" s="47" t="s">
        <v>30</v>
      </c>
      <c r="B22" s="6" t="s">
        <v>34</v>
      </c>
      <c r="C22" s="51" t="s">
        <v>34</v>
      </c>
      <c r="D22" s="15" t="s">
        <v>35</v>
      </c>
      <c r="E22" s="58" t="s">
        <v>29</v>
      </c>
      <c r="F22" s="113">
        <v>1500</v>
      </c>
      <c r="G22" s="94">
        <v>32.5</v>
      </c>
      <c r="H22" s="83">
        <v>31</v>
      </c>
      <c r="I22" s="83">
        <v>29.5</v>
      </c>
      <c r="J22" s="95">
        <v>28</v>
      </c>
      <c r="K22" s="92">
        <v>8125</v>
      </c>
      <c r="L22" s="84">
        <v>7750</v>
      </c>
      <c r="M22" s="84">
        <v>7375</v>
      </c>
      <c r="N22" s="145">
        <v>7000</v>
      </c>
      <c r="O22" s="245" t="s">
        <v>94</v>
      </c>
      <c r="P22" s="30" t="s">
        <v>101</v>
      </c>
      <c r="Q22" s="136" t="s">
        <v>94</v>
      </c>
      <c r="R22" s="247" t="s">
        <v>113</v>
      </c>
      <c r="S22" s="172">
        <f t="shared" si="12"/>
        <v>34.775</v>
      </c>
      <c r="T22" s="172">
        <f t="shared" si="0"/>
        <v>33.17</v>
      </c>
      <c r="U22" s="172">
        <f t="shared" si="1"/>
        <v>31.565</v>
      </c>
      <c r="V22" s="172">
        <f t="shared" si="2"/>
        <v>29.96</v>
      </c>
      <c r="W22" s="172">
        <f t="shared" si="3"/>
        <v>8693.75</v>
      </c>
      <c r="X22" s="172">
        <f t="shared" si="4"/>
        <v>8292.5</v>
      </c>
      <c r="Y22" s="172">
        <f t="shared" si="5"/>
        <v>7891.250000000001</v>
      </c>
      <c r="Z22" s="172">
        <f t="shared" si="6"/>
        <v>7490</v>
      </c>
      <c r="AA22" s="173">
        <f>ROUNDUP(S22,0)</f>
        <v>35</v>
      </c>
      <c r="AB22" s="173">
        <v>25.5</v>
      </c>
      <c r="AC22" s="173">
        <v>24.5</v>
      </c>
      <c r="AD22" s="173">
        <f>ROUNDUP(V22,0)</f>
        <v>30</v>
      </c>
      <c r="AE22" s="172">
        <f t="shared" si="8"/>
        <v>8694</v>
      </c>
      <c r="AF22" s="172">
        <f t="shared" si="9"/>
        <v>8293</v>
      </c>
      <c r="AG22" s="172">
        <f t="shared" si="10"/>
        <v>7892</v>
      </c>
      <c r="AH22" s="172">
        <f t="shared" si="11"/>
        <v>7490</v>
      </c>
    </row>
    <row r="23" spans="1:34" ht="12">
      <c r="A23" s="47" t="s">
        <v>30</v>
      </c>
      <c r="B23" s="6" t="s">
        <v>34</v>
      </c>
      <c r="C23" s="51" t="s">
        <v>34</v>
      </c>
      <c r="D23" s="15" t="s">
        <v>35</v>
      </c>
      <c r="E23" s="58">
        <v>-18</v>
      </c>
      <c r="F23" s="113">
        <v>1500</v>
      </c>
      <c r="G23" s="94">
        <v>34.5</v>
      </c>
      <c r="H23" s="83">
        <v>32.5</v>
      </c>
      <c r="I23" s="83">
        <v>31.5</v>
      </c>
      <c r="J23" s="95">
        <v>29</v>
      </c>
      <c r="K23" s="92">
        <v>8625</v>
      </c>
      <c r="L23" s="84">
        <v>8125</v>
      </c>
      <c r="M23" s="84">
        <v>7875</v>
      </c>
      <c r="N23" s="145">
        <v>7250</v>
      </c>
      <c r="O23" s="245" t="s">
        <v>137</v>
      </c>
      <c r="P23" s="30" t="s">
        <v>101</v>
      </c>
      <c r="Q23" s="142" t="s">
        <v>137</v>
      </c>
      <c r="R23" s="247" t="s">
        <v>113</v>
      </c>
      <c r="S23" s="172">
        <f t="shared" si="12"/>
        <v>36.915</v>
      </c>
      <c r="T23" s="172">
        <f t="shared" si="0"/>
        <v>34.775</v>
      </c>
      <c r="U23" s="172">
        <f t="shared" si="1"/>
        <v>33.705000000000005</v>
      </c>
      <c r="V23" s="172">
        <f t="shared" si="2"/>
        <v>31.03</v>
      </c>
      <c r="W23" s="172">
        <f t="shared" si="3"/>
        <v>9228.75</v>
      </c>
      <c r="X23" s="172">
        <f t="shared" si="4"/>
        <v>8693.75</v>
      </c>
      <c r="Y23" s="172">
        <f t="shared" si="5"/>
        <v>8426.25</v>
      </c>
      <c r="Z23" s="172">
        <f t="shared" si="6"/>
        <v>7757.5</v>
      </c>
      <c r="AA23" s="173">
        <v>28.5</v>
      </c>
      <c r="AB23" s="173">
        <f t="shared" si="7"/>
        <v>35</v>
      </c>
      <c r="AC23" s="173">
        <f t="shared" si="13"/>
        <v>34</v>
      </c>
      <c r="AD23" s="173">
        <f>ROUNDUP(V23,0)</f>
        <v>32</v>
      </c>
      <c r="AE23" s="172">
        <f t="shared" si="8"/>
        <v>9229</v>
      </c>
      <c r="AF23" s="172">
        <f t="shared" si="9"/>
        <v>8694</v>
      </c>
      <c r="AG23" s="172">
        <f t="shared" si="10"/>
        <v>8427</v>
      </c>
      <c r="AH23" s="172">
        <f t="shared" si="11"/>
        <v>7758</v>
      </c>
    </row>
    <row r="24" spans="1:34" ht="12">
      <c r="A24" s="47" t="s">
        <v>30</v>
      </c>
      <c r="B24" s="6" t="s">
        <v>36</v>
      </c>
      <c r="C24" s="51" t="s">
        <v>36</v>
      </c>
      <c r="D24" s="15" t="s">
        <v>35</v>
      </c>
      <c r="E24" s="58" t="s">
        <v>28</v>
      </c>
      <c r="F24" s="113">
        <v>1500</v>
      </c>
      <c r="G24" s="94">
        <v>16</v>
      </c>
      <c r="H24" s="83">
        <v>15</v>
      </c>
      <c r="I24" s="83">
        <v>14.5</v>
      </c>
      <c r="J24" s="95">
        <v>13.5</v>
      </c>
      <c r="K24" s="92">
        <v>4000</v>
      </c>
      <c r="L24" s="84">
        <v>3750</v>
      </c>
      <c r="M24" s="84">
        <v>3625</v>
      </c>
      <c r="N24" s="145">
        <v>3375</v>
      </c>
      <c r="O24" s="245" t="s">
        <v>94</v>
      </c>
      <c r="P24" s="30" t="s">
        <v>100</v>
      </c>
      <c r="Q24" s="136" t="s">
        <v>94</v>
      </c>
      <c r="R24" s="247" t="s">
        <v>109</v>
      </c>
      <c r="S24" s="172">
        <f t="shared" si="12"/>
        <v>17.12</v>
      </c>
      <c r="T24" s="172">
        <f t="shared" si="0"/>
        <v>16.05</v>
      </c>
      <c r="U24" s="172">
        <f t="shared" si="1"/>
        <v>15.515</v>
      </c>
      <c r="V24" s="172">
        <f t="shared" si="2"/>
        <v>14.445</v>
      </c>
      <c r="W24" s="172">
        <f t="shared" si="3"/>
        <v>4280</v>
      </c>
      <c r="X24" s="172">
        <f t="shared" si="4"/>
        <v>4012.5000000000005</v>
      </c>
      <c r="Y24" s="172">
        <f t="shared" si="5"/>
        <v>3878.75</v>
      </c>
      <c r="Z24" s="172">
        <f t="shared" si="6"/>
        <v>3611.25</v>
      </c>
      <c r="AA24" s="173">
        <f>ROUNDUP(S24,0)</f>
        <v>18</v>
      </c>
      <c r="AB24" s="173">
        <v>12.5</v>
      </c>
      <c r="AC24" s="173">
        <f t="shared" si="13"/>
        <v>16</v>
      </c>
      <c r="AD24" s="173">
        <f>ROUNDUP(V24,0)</f>
        <v>15</v>
      </c>
      <c r="AE24" s="172">
        <f t="shared" si="8"/>
        <v>4280</v>
      </c>
      <c r="AF24" s="172">
        <f t="shared" si="9"/>
        <v>4013</v>
      </c>
      <c r="AG24" s="172">
        <f t="shared" si="10"/>
        <v>3879</v>
      </c>
      <c r="AH24" s="172">
        <f t="shared" si="11"/>
        <v>3612</v>
      </c>
    </row>
    <row r="25" spans="1:34" ht="12">
      <c r="A25" s="47" t="s">
        <v>30</v>
      </c>
      <c r="B25" s="6" t="s">
        <v>36</v>
      </c>
      <c r="C25" s="51" t="s">
        <v>36</v>
      </c>
      <c r="D25" s="15" t="s">
        <v>35</v>
      </c>
      <c r="E25" s="58" t="s">
        <v>29</v>
      </c>
      <c r="F25" s="113">
        <v>1500</v>
      </c>
      <c r="G25" s="94">
        <v>18</v>
      </c>
      <c r="H25" s="83">
        <v>17</v>
      </c>
      <c r="I25" s="83">
        <v>16.5</v>
      </c>
      <c r="J25" s="95">
        <v>15</v>
      </c>
      <c r="K25" s="92">
        <v>4500</v>
      </c>
      <c r="L25" s="84">
        <v>4250</v>
      </c>
      <c r="M25" s="84">
        <v>4125</v>
      </c>
      <c r="N25" s="145">
        <v>3750</v>
      </c>
      <c r="O25" s="245" t="s">
        <v>94</v>
      </c>
      <c r="P25" s="30" t="s">
        <v>100</v>
      </c>
      <c r="Q25" s="136" t="s">
        <v>94</v>
      </c>
      <c r="R25" s="247" t="s">
        <v>109</v>
      </c>
      <c r="S25" s="172">
        <f t="shared" si="12"/>
        <v>19.26</v>
      </c>
      <c r="T25" s="172">
        <f t="shared" si="0"/>
        <v>18.19</v>
      </c>
      <c r="U25" s="172">
        <f t="shared" si="1"/>
        <v>17.655</v>
      </c>
      <c r="V25" s="172">
        <f t="shared" si="2"/>
        <v>16.05</v>
      </c>
      <c r="W25" s="172">
        <f t="shared" si="3"/>
        <v>4815</v>
      </c>
      <c r="X25" s="172">
        <f t="shared" si="4"/>
        <v>4547.5</v>
      </c>
      <c r="Y25" s="172">
        <f t="shared" si="5"/>
        <v>4413.75</v>
      </c>
      <c r="Z25" s="172">
        <f t="shared" si="6"/>
        <v>4012.5000000000005</v>
      </c>
      <c r="AA25" s="173">
        <f>ROUNDUP(S25,0)</f>
        <v>20</v>
      </c>
      <c r="AB25" s="173">
        <f t="shared" si="7"/>
        <v>19</v>
      </c>
      <c r="AC25" s="173">
        <v>13.5</v>
      </c>
      <c r="AD25" s="173">
        <v>12.5</v>
      </c>
      <c r="AE25" s="172">
        <f t="shared" si="8"/>
        <v>4815</v>
      </c>
      <c r="AF25" s="172">
        <f t="shared" si="9"/>
        <v>4548</v>
      </c>
      <c r="AG25" s="172">
        <f t="shared" si="10"/>
        <v>4414</v>
      </c>
      <c r="AH25" s="172">
        <f t="shared" si="11"/>
        <v>4013</v>
      </c>
    </row>
    <row r="26" spans="1:34" ht="12">
      <c r="A26" s="47" t="s">
        <v>30</v>
      </c>
      <c r="B26" s="6" t="s">
        <v>36</v>
      </c>
      <c r="C26" s="51" t="s">
        <v>36</v>
      </c>
      <c r="D26" s="15" t="s">
        <v>35</v>
      </c>
      <c r="E26" s="58">
        <v>-18</v>
      </c>
      <c r="F26" s="113">
        <v>1500</v>
      </c>
      <c r="G26" s="94">
        <v>19</v>
      </c>
      <c r="H26" s="83">
        <v>18</v>
      </c>
      <c r="I26" s="83">
        <v>17</v>
      </c>
      <c r="J26" s="95">
        <v>16</v>
      </c>
      <c r="K26" s="92">
        <v>4750</v>
      </c>
      <c r="L26" s="84">
        <v>4500</v>
      </c>
      <c r="M26" s="84">
        <v>4250</v>
      </c>
      <c r="N26" s="145">
        <v>4000</v>
      </c>
      <c r="O26" s="245" t="s">
        <v>137</v>
      </c>
      <c r="P26" s="30" t="s">
        <v>100</v>
      </c>
      <c r="Q26" s="142" t="s">
        <v>137</v>
      </c>
      <c r="R26" s="247" t="s">
        <v>109</v>
      </c>
      <c r="S26" s="172">
        <f t="shared" si="12"/>
        <v>20.330000000000002</v>
      </c>
      <c r="T26" s="172">
        <f t="shared" si="0"/>
        <v>19.26</v>
      </c>
      <c r="U26" s="172">
        <f t="shared" si="1"/>
        <v>18.19</v>
      </c>
      <c r="V26" s="172">
        <f t="shared" si="2"/>
        <v>17.12</v>
      </c>
      <c r="W26" s="172">
        <f t="shared" si="3"/>
        <v>5082.5</v>
      </c>
      <c r="X26" s="172">
        <f t="shared" si="4"/>
        <v>4815</v>
      </c>
      <c r="Y26" s="172">
        <f t="shared" si="5"/>
        <v>4547.5</v>
      </c>
      <c r="Z26" s="172">
        <f t="shared" si="6"/>
        <v>4280</v>
      </c>
      <c r="AA26" s="173">
        <v>15.5</v>
      </c>
      <c r="AB26" s="173">
        <f t="shared" si="7"/>
        <v>20</v>
      </c>
      <c r="AC26" s="173">
        <f t="shared" si="13"/>
        <v>19</v>
      </c>
      <c r="AD26" s="173">
        <v>13</v>
      </c>
      <c r="AE26" s="172">
        <f t="shared" si="8"/>
        <v>5083</v>
      </c>
      <c r="AF26" s="172">
        <f t="shared" si="9"/>
        <v>4815</v>
      </c>
      <c r="AG26" s="172">
        <f t="shared" si="10"/>
        <v>4548</v>
      </c>
      <c r="AH26" s="172">
        <f t="shared" si="11"/>
        <v>4280</v>
      </c>
    </row>
    <row r="27" spans="1:34" ht="12">
      <c r="A27" s="47" t="s">
        <v>30</v>
      </c>
      <c r="B27" s="6" t="s">
        <v>25</v>
      </c>
      <c r="C27" s="51" t="s">
        <v>25</v>
      </c>
      <c r="D27" s="15" t="s">
        <v>35</v>
      </c>
      <c r="E27" s="58" t="s">
        <v>28</v>
      </c>
      <c r="F27" s="113">
        <v>1500</v>
      </c>
      <c r="G27" s="94">
        <v>31.5</v>
      </c>
      <c r="H27" s="83">
        <v>30</v>
      </c>
      <c r="I27" s="83">
        <v>29</v>
      </c>
      <c r="J27" s="95">
        <v>26.5</v>
      </c>
      <c r="K27" s="92">
        <v>7875</v>
      </c>
      <c r="L27" s="84">
        <v>7500</v>
      </c>
      <c r="M27" s="84">
        <v>7250</v>
      </c>
      <c r="N27" s="145">
        <v>6625</v>
      </c>
      <c r="O27" s="245" t="s">
        <v>94</v>
      </c>
      <c r="P27" s="30" t="s">
        <v>102</v>
      </c>
      <c r="Q27" s="136" t="s">
        <v>94</v>
      </c>
      <c r="R27" s="247" t="s">
        <v>118</v>
      </c>
      <c r="S27" s="172">
        <f t="shared" si="12"/>
        <v>33.705000000000005</v>
      </c>
      <c r="T27" s="172">
        <f t="shared" si="0"/>
        <v>32.1</v>
      </c>
      <c r="U27" s="172">
        <f t="shared" si="1"/>
        <v>31.03</v>
      </c>
      <c r="V27" s="172">
        <f t="shared" si="2"/>
        <v>28.355</v>
      </c>
      <c r="W27" s="172">
        <f t="shared" si="3"/>
        <v>8426.25</v>
      </c>
      <c r="X27" s="172">
        <f t="shared" si="4"/>
        <v>8025.000000000001</v>
      </c>
      <c r="Y27" s="172">
        <f t="shared" si="5"/>
        <v>7757.5</v>
      </c>
      <c r="Z27" s="172">
        <f t="shared" si="6"/>
        <v>7088.75</v>
      </c>
      <c r="AA27" s="173">
        <f>ROUNDUP(S27,0)</f>
        <v>34</v>
      </c>
      <c r="AB27" s="173">
        <f t="shared" si="7"/>
        <v>33</v>
      </c>
      <c r="AC27" s="173">
        <f t="shared" si="13"/>
        <v>32</v>
      </c>
      <c r="AD27" s="173">
        <v>22</v>
      </c>
      <c r="AE27" s="172">
        <f t="shared" si="8"/>
        <v>8427</v>
      </c>
      <c r="AF27" s="172">
        <f t="shared" si="9"/>
        <v>8025</v>
      </c>
      <c r="AG27" s="172">
        <f t="shared" si="10"/>
        <v>7758</v>
      </c>
      <c r="AH27" s="172">
        <f t="shared" si="11"/>
        <v>7089</v>
      </c>
    </row>
    <row r="28" spans="1:34" ht="12">
      <c r="A28" s="47" t="s">
        <v>30</v>
      </c>
      <c r="B28" s="6" t="s">
        <v>25</v>
      </c>
      <c r="C28" s="51" t="s">
        <v>25</v>
      </c>
      <c r="D28" s="15" t="s">
        <v>35</v>
      </c>
      <c r="E28" s="58" t="s">
        <v>29</v>
      </c>
      <c r="F28" s="113">
        <v>1500</v>
      </c>
      <c r="G28" s="94">
        <v>36</v>
      </c>
      <c r="H28" s="83">
        <v>34.5</v>
      </c>
      <c r="I28" s="83">
        <v>33</v>
      </c>
      <c r="J28" s="95">
        <v>31</v>
      </c>
      <c r="K28" s="92">
        <v>9000</v>
      </c>
      <c r="L28" s="84">
        <v>8625</v>
      </c>
      <c r="M28" s="84">
        <v>8250</v>
      </c>
      <c r="N28" s="145">
        <v>7750</v>
      </c>
      <c r="O28" s="245" t="s">
        <v>94</v>
      </c>
      <c r="P28" s="30" t="s">
        <v>102</v>
      </c>
      <c r="Q28" s="136" t="s">
        <v>94</v>
      </c>
      <c r="R28" s="247" t="s">
        <v>118</v>
      </c>
      <c r="S28" s="172">
        <f t="shared" si="12"/>
        <v>38.52</v>
      </c>
      <c r="T28" s="172">
        <f t="shared" si="0"/>
        <v>36.915</v>
      </c>
      <c r="U28" s="172">
        <f t="shared" si="1"/>
        <v>35.31</v>
      </c>
      <c r="V28" s="172">
        <f t="shared" si="2"/>
        <v>33.17</v>
      </c>
      <c r="W28" s="172">
        <f t="shared" si="3"/>
        <v>9630</v>
      </c>
      <c r="X28" s="172">
        <f t="shared" si="4"/>
        <v>9228.75</v>
      </c>
      <c r="Y28" s="172">
        <f t="shared" si="5"/>
        <v>8827.5</v>
      </c>
      <c r="Z28" s="172">
        <f t="shared" si="6"/>
        <v>8292.5</v>
      </c>
      <c r="AA28" s="173">
        <f>ROUNDUP(S28,0)</f>
        <v>39</v>
      </c>
      <c r="AB28" s="173">
        <v>28.5</v>
      </c>
      <c r="AC28" s="173">
        <v>27.5</v>
      </c>
      <c r="AD28" s="173">
        <v>25.5</v>
      </c>
      <c r="AE28" s="172">
        <f t="shared" si="8"/>
        <v>9630</v>
      </c>
      <c r="AF28" s="172">
        <f t="shared" si="9"/>
        <v>9229</v>
      </c>
      <c r="AG28" s="172">
        <f t="shared" si="10"/>
        <v>8828</v>
      </c>
      <c r="AH28" s="172">
        <f t="shared" si="11"/>
        <v>8293</v>
      </c>
    </row>
    <row r="29" spans="1:34" ht="12">
      <c r="A29" s="47" t="s">
        <v>30</v>
      </c>
      <c r="B29" s="6" t="s">
        <v>25</v>
      </c>
      <c r="C29" s="51" t="s">
        <v>25</v>
      </c>
      <c r="D29" s="15" t="s">
        <v>35</v>
      </c>
      <c r="E29" s="58">
        <v>-18</v>
      </c>
      <c r="F29" s="113">
        <v>1500</v>
      </c>
      <c r="G29" s="94">
        <v>38</v>
      </c>
      <c r="H29" s="83">
        <v>36</v>
      </c>
      <c r="I29" s="83">
        <v>34.5</v>
      </c>
      <c r="J29" s="95">
        <v>32.5</v>
      </c>
      <c r="K29" s="92">
        <v>9500</v>
      </c>
      <c r="L29" s="84">
        <v>9000</v>
      </c>
      <c r="M29" s="84">
        <v>8625</v>
      </c>
      <c r="N29" s="145">
        <v>8125</v>
      </c>
      <c r="O29" s="245" t="s">
        <v>137</v>
      </c>
      <c r="P29" s="30" t="s">
        <v>102</v>
      </c>
      <c r="Q29" s="142" t="s">
        <v>137</v>
      </c>
      <c r="R29" s="247" t="s">
        <v>118</v>
      </c>
      <c r="S29" s="172">
        <f t="shared" si="12"/>
        <v>40.660000000000004</v>
      </c>
      <c r="T29" s="172">
        <f t="shared" si="0"/>
        <v>38.52</v>
      </c>
      <c r="U29" s="172">
        <f t="shared" si="1"/>
        <v>36.915</v>
      </c>
      <c r="V29" s="172">
        <f t="shared" si="2"/>
        <v>34.775</v>
      </c>
      <c r="W29" s="172">
        <f t="shared" si="3"/>
        <v>10165</v>
      </c>
      <c r="X29" s="172">
        <f t="shared" si="4"/>
        <v>9630</v>
      </c>
      <c r="Y29" s="172">
        <f t="shared" si="5"/>
        <v>9228.75</v>
      </c>
      <c r="Z29" s="172">
        <f t="shared" si="6"/>
        <v>8693.75</v>
      </c>
      <c r="AA29" s="173">
        <v>31.5</v>
      </c>
      <c r="AB29" s="173">
        <f t="shared" si="7"/>
        <v>39</v>
      </c>
      <c r="AC29" s="173">
        <v>28.5</v>
      </c>
      <c r="AD29" s="173">
        <f>ROUNDUP(V29,0)</f>
        <v>35</v>
      </c>
      <c r="AE29" s="172">
        <f t="shared" si="8"/>
        <v>10165</v>
      </c>
      <c r="AF29" s="172">
        <f t="shared" si="9"/>
        <v>9630</v>
      </c>
      <c r="AG29" s="172">
        <f t="shared" si="10"/>
        <v>9229</v>
      </c>
      <c r="AH29" s="172">
        <f t="shared" si="11"/>
        <v>8694</v>
      </c>
    </row>
    <row r="30" spans="1:34" ht="12">
      <c r="A30" s="47" t="s">
        <v>30</v>
      </c>
      <c r="B30" s="6" t="s">
        <v>37</v>
      </c>
      <c r="C30" s="51" t="s">
        <v>37</v>
      </c>
      <c r="D30" s="15" t="s">
        <v>35</v>
      </c>
      <c r="E30" s="58" t="s">
        <v>28</v>
      </c>
      <c r="F30" s="113">
        <v>1500</v>
      </c>
      <c r="G30" s="17">
        <v>10.5</v>
      </c>
      <c r="H30" s="7">
        <v>10</v>
      </c>
      <c r="I30" s="7">
        <v>10</v>
      </c>
      <c r="J30" s="18">
        <v>9</v>
      </c>
      <c r="K30" s="73">
        <v>2625</v>
      </c>
      <c r="L30" s="8">
        <v>2500</v>
      </c>
      <c r="M30" s="8">
        <v>2500</v>
      </c>
      <c r="N30" s="137">
        <v>2250</v>
      </c>
      <c r="O30" s="245" t="s">
        <v>94</v>
      </c>
      <c r="P30" s="30" t="s">
        <v>97</v>
      </c>
      <c r="Q30" s="136" t="s">
        <v>94</v>
      </c>
      <c r="R30" s="247" t="s">
        <v>114</v>
      </c>
      <c r="S30" s="172">
        <f t="shared" si="12"/>
        <v>11.235000000000001</v>
      </c>
      <c r="T30" s="172">
        <f t="shared" si="0"/>
        <v>10.700000000000001</v>
      </c>
      <c r="U30" s="172">
        <f t="shared" si="1"/>
        <v>10.700000000000001</v>
      </c>
      <c r="V30" s="172">
        <f t="shared" si="2"/>
        <v>9.63</v>
      </c>
      <c r="W30" s="172">
        <f t="shared" si="3"/>
        <v>2808.75</v>
      </c>
      <c r="X30" s="172">
        <f t="shared" si="4"/>
        <v>2675</v>
      </c>
      <c r="Y30" s="172">
        <f t="shared" si="5"/>
        <v>2675</v>
      </c>
      <c r="Z30" s="172">
        <f t="shared" si="6"/>
        <v>2407.5</v>
      </c>
      <c r="AA30" s="173">
        <v>5.5</v>
      </c>
      <c r="AB30" s="173">
        <v>5</v>
      </c>
      <c r="AC30" s="173">
        <f t="shared" si="13"/>
        <v>11</v>
      </c>
      <c r="AD30" s="173">
        <f>ROUNDUP(V30,0)</f>
        <v>10</v>
      </c>
      <c r="AE30" s="172">
        <f t="shared" si="8"/>
        <v>2809</v>
      </c>
      <c r="AF30" s="172">
        <f t="shared" si="9"/>
        <v>2675</v>
      </c>
      <c r="AG30" s="172">
        <f t="shared" si="10"/>
        <v>2675</v>
      </c>
      <c r="AH30" s="172">
        <f t="shared" si="11"/>
        <v>2408</v>
      </c>
    </row>
    <row r="31" spans="1:34" ht="12">
      <c r="A31" s="47" t="s">
        <v>30</v>
      </c>
      <c r="B31" s="6" t="s">
        <v>37</v>
      </c>
      <c r="C31" s="51" t="s">
        <v>37</v>
      </c>
      <c r="D31" s="15" t="s">
        <v>35</v>
      </c>
      <c r="E31" s="58" t="s">
        <v>29</v>
      </c>
      <c r="F31" s="113">
        <v>1500</v>
      </c>
      <c r="G31" s="17">
        <v>12</v>
      </c>
      <c r="H31" s="7">
        <v>11.5</v>
      </c>
      <c r="I31" s="7">
        <v>11</v>
      </c>
      <c r="J31" s="18">
        <v>11</v>
      </c>
      <c r="K31" s="73">
        <v>3000</v>
      </c>
      <c r="L31" s="8">
        <v>2875</v>
      </c>
      <c r="M31" s="8">
        <v>2750</v>
      </c>
      <c r="N31" s="137">
        <v>2750</v>
      </c>
      <c r="O31" s="245" t="s">
        <v>94</v>
      </c>
      <c r="P31" s="30" t="s">
        <v>97</v>
      </c>
      <c r="Q31" s="136" t="s">
        <v>94</v>
      </c>
      <c r="R31" s="247" t="s">
        <v>114</v>
      </c>
      <c r="S31" s="172">
        <f t="shared" si="12"/>
        <v>12.84</v>
      </c>
      <c r="T31" s="172">
        <f t="shared" si="0"/>
        <v>12.305000000000001</v>
      </c>
      <c r="U31" s="172">
        <f t="shared" si="1"/>
        <v>11.770000000000001</v>
      </c>
      <c r="V31" s="172">
        <f t="shared" si="2"/>
        <v>11.770000000000001</v>
      </c>
      <c r="W31" s="172">
        <f t="shared" si="3"/>
        <v>3210</v>
      </c>
      <c r="X31" s="172">
        <f t="shared" si="4"/>
        <v>3076.25</v>
      </c>
      <c r="Y31" s="172">
        <f t="shared" si="5"/>
        <v>2942.5</v>
      </c>
      <c r="Z31" s="172">
        <f t="shared" si="6"/>
        <v>2942.5</v>
      </c>
      <c r="AA31" s="173">
        <v>6.5</v>
      </c>
      <c r="AB31" s="173">
        <f t="shared" si="7"/>
        <v>13</v>
      </c>
      <c r="AC31" s="173">
        <f t="shared" si="13"/>
        <v>12</v>
      </c>
      <c r="AD31" s="173">
        <v>5.5</v>
      </c>
      <c r="AE31" s="172">
        <f t="shared" si="8"/>
        <v>3210</v>
      </c>
      <c r="AF31" s="172">
        <f t="shared" si="9"/>
        <v>3077</v>
      </c>
      <c r="AG31" s="172">
        <f t="shared" si="10"/>
        <v>2943</v>
      </c>
      <c r="AH31" s="172">
        <f t="shared" si="11"/>
        <v>2943</v>
      </c>
    </row>
    <row r="32" spans="1:34" ht="12">
      <c r="A32" s="47" t="s">
        <v>30</v>
      </c>
      <c r="B32" s="6" t="s">
        <v>38</v>
      </c>
      <c r="C32" s="51" t="s">
        <v>38</v>
      </c>
      <c r="D32" s="15" t="s">
        <v>35</v>
      </c>
      <c r="E32" s="58" t="s">
        <v>28</v>
      </c>
      <c r="F32" s="113">
        <v>1500</v>
      </c>
      <c r="G32" s="94">
        <v>14</v>
      </c>
      <c r="H32" s="83">
        <v>13.5</v>
      </c>
      <c r="I32" s="83">
        <v>13</v>
      </c>
      <c r="J32" s="95">
        <v>12</v>
      </c>
      <c r="K32" s="92">
        <v>3500</v>
      </c>
      <c r="L32" s="84">
        <v>3375</v>
      </c>
      <c r="M32" s="84">
        <v>3250</v>
      </c>
      <c r="N32" s="145">
        <v>3000</v>
      </c>
      <c r="O32" s="245" t="s">
        <v>95</v>
      </c>
      <c r="P32" s="30" t="s">
        <v>100</v>
      </c>
      <c r="Q32" s="136" t="s">
        <v>95</v>
      </c>
      <c r="R32" s="247" t="s">
        <v>109</v>
      </c>
      <c r="S32" s="172">
        <f t="shared" si="12"/>
        <v>14.98</v>
      </c>
      <c r="T32" s="172">
        <f t="shared" si="0"/>
        <v>14.445</v>
      </c>
      <c r="U32" s="172">
        <f t="shared" si="1"/>
        <v>13.91</v>
      </c>
      <c r="V32" s="172">
        <f t="shared" si="2"/>
        <v>12.84</v>
      </c>
      <c r="W32" s="172">
        <f t="shared" si="3"/>
        <v>3745</v>
      </c>
      <c r="X32" s="172">
        <f t="shared" si="4"/>
        <v>3611.25</v>
      </c>
      <c r="Y32" s="172">
        <f t="shared" si="5"/>
        <v>3477.5</v>
      </c>
      <c r="Z32" s="172">
        <f t="shared" si="6"/>
        <v>3210</v>
      </c>
      <c r="AA32" s="173">
        <v>11.5</v>
      </c>
      <c r="AB32" s="173">
        <f t="shared" si="7"/>
        <v>15</v>
      </c>
      <c r="AC32" s="173">
        <v>10.5</v>
      </c>
      <c r="AD32" s="173">
        <f>ROUNDUP(V32,0)</f>
        <v>13</v>
      </c>
      <c r="AE32" s="172">
        <f t="shared" si="8"/>
        <v>3745</v>
      </c>
      <c r="AF32" s="172">
        <f t="shared" si="9"/>
        <v>3612</v>
      </c>
      <c r="AG32" s="172">
        <f t="shared" si="10"/>
        <v>3478</v>
      </c>
      <c r="AH32" s="172">
        <f t="shared" si="11"/>
        <v>3210</v>
      </c>
    </row>
    <row r="33" spans="1:34" ht="12">
      <c r="A33" s="47" t="s">
        <v>30</v>
      </c>
      <c r="B33" s="6" t="s">
        <v>38</v>
      </c>
      <c r="C33" s="51" t="s">
        <v>38</v>
      </c>
      <c r="D33" s="15" t="s">
        <v>35</v>
      </c>
      <c r="E33" s="58" t="s">
        <v>29</v>
      </c>
      <c r="F33" s="113">
        <v>1500</v>
      </c>
      <c r="G33" s="94">
        <v>16</v>
      </c>
      <c r="H33" s="83">
        <v>15</v>
      </c>
      <c r="I33" s="83">
        <v>14.5</v>
      </c>
      <c r="J33" s="95">
        <v>13.5</v>
      </c>
      <c r="K33" s="92">
        <v>4000</v>
      </c>
      <c r="L33" s="84">
        <v>3750</v>
      </c>
      <c r="M33" s="84">
        <v>3625</v>
      </c>
      <c r="N33" s="145">
        <v>3375</v>
      </c>
      <c r="O33" s="245" t="s">
        <v>95</v>
      </c>
      <c r="P33" s="30" t="s">
        <v>100</v>
      </c>
      <c r="Q33" s="136" t="s">
        <v>95</v>
      </c>
      <c r="R33" s="247" t="s">
        <v>109</v>
      </c>
      <c r="S33" s="172">
        <f t="shared" si="12"/>
        <v>17.12</v>
      </c>
      <c r="T33" s="172">
        <f t="shared" si="0"/>
        <v>16.05</v>
      </c>
      <c r="U33" s="172">
        <f t="shared" si="1"/>
        <v>15.515</v>
      </c>
      <c r="V33" s="172">
        <f t="shared" si="2"/>
        <v>14.445</v>
      </c>
      <c r="W33" s="172">
        <f t="shared" si="3"/>
        <v>4280</v>
      </c>
      <c r="X33" s="172">
        <f t="shared" si="4"/>
        <v>4012.5000000000005</v>
      </c>
      <c r="Y33" s="172">
        <f t="shared" si="5"/>
        <v>3878.75</v>
      </c>
      <c r="Z33" s="172">
        <f t="shared" si="6"/>
        <v>3611.25</v>
      </c>
      <c r="AA33" s="173">
        <f>ROUNDUP(S33,0)</f>
        <v>18</v>
      </c>
      <c r="AB33" s="173">
        <v>12.5</v>
      </c>
      <c r="AC33" s="173">
        <f t="shared" si="13"/>
        <v>16</v>
      </c>
      <c r="AD33" s="173">
        <v>11</v>
      </c>
      <c r="AE33" s="172">
        <f t="shared" si="8"/>
        <v>4280</v>
      </c>
      <c r="AF33" s="172">
        <f t="shared" si="9"/>
        <v>4013</v>
      </c>
      <c r="AG33" s="172">
        <f t="shared" si="10"/>
        <v>3879</v>
      </c>
      <c r="AH33" s="172">
        <f t="shared" si="11"/>
        <v>3612</v>
      </c>
    </row>
    <row r="34" spans="1:34" ht="12">
      <c r="A34" s="47" t="s">
        <v>30</v>
      </c>
      <c r="B34" s="6" t="s">
        <v>38</v>
      </c>
      <c r="C34" s="51" t="s">
        <v>38</v>
      </c>
      <c r="D34" s="15" t="s">
        <v>35</v>
      </c>
      <c r="E34" s="58">
        <v>-18</v>
      </c>
      <c r="F34" s="113">
        <v>1500</v>
      </c>
      <c r="G34" s="94">
        <v>17</v>
      </c>
      <c r="H34" s="83">
        <v>16.5</v>
      </c>
      <c r="I34" s="83">
        <v>16</v>
      </c>
      <c r="J34" s="95">
        <v>14.5</v>
      </c>
      <c r="K34" s="92">
        <v>4250</v>
      </c>
      <c r="L34" s="84">
        <v>4125</v>
      </c>
      <c r="M34" s="84">
        <v>4000</v>
      </c>
      <c r="N34" s="145">
        <v>3625</v>
      </c>
      <c r="O34" s="245" t="s">
        <v>137</v>
      </c>
      <c r="P34" s="30" t="s">
        <v>100</v>
      </c>
      <c r="Q34" s="142" t="s">
        <v>137</v>
      </c>
      <c r="R34" s="247" t="s">
        <v>109</v>
      </c>
      <c r="S34" s="172">
        <f t="shared" si="12"/>
        <v>18.19</v>
      </c>
      <c r="T34" s="172">
        <f t="shared" si="0"/>
        <v>17.655</v>
      </c>
      <c r="U34" s="172">
        <f t="shared" si="1"/>
        <v>17.12</v>
      </c>
      <c r="V34" s="172">
        <f t="shared" si="2"/>
        <v>15.515</v>
      </c>
      <c r="W34" s="172">
        <f t="shared" si="3"/>
        <v>4547.5</v>
      </c>
      <c r="X34" s="172">
        <f t="shared" si="4"/>
        <v>4413.75</v>
      </c>
      <c r="Y34" s="172">
        <f t="shared" si="5"/>
        <v>4280</v>
      </c>
      <c r="Z34" s="172">
        <f t="shared" si="6"/>
        <v>3878.75</v>
      </c>
      <c r="AA34" s="173">
        <f>ROUNDUP(S34,0)</f>
        <v>19</v>
      </c>
      <c r="AB34" s="173">
        <f t="shared" si="7"/>
        <v>18</v>
      </c>
      <c r="AC34" s="173">
        <f t="shared" si="13"/>
        <v>18</v>
      </c>
      <c r="AD34" s="173">
        <f>ROUNDUP(V34,0)</f>
        <v>16</v>
      </c>
      <c r="AE34" s="172">
        <f t="shared" si="8"/>
        <v>4548</v>
      </c>
      <c r="AF34" s="172">
        <f t="shared" si="9"/>
        <v>4414</v>
      </c>
      <c r="AG34" s="172">
        <f t="shared" si="10"/>
        <v>4280</v>
      </c>
      <c r="AH34" s="172">
        <f t="shared" si="11"/>
        <v>3879</v>
      </c>
    </row>
    <row r="35" spans="1:34" ht="12">
      <c r="A35" s="47" t="s">
        <v>30</v>
      </c>
      <c r="B35" s="6" t="s">
        <v>30</v>
      </c>
      <c r="C35" s="51" t="s">
        <v>39</v>
      </c>
      <c r="D35" s="54" t="s">
        <v>147</v>
      </c>
      <c r="E35" s="58" t="s">
        <v>28</v>
      </c>
      <c r="F35" s="113">
        <v>3000</v>
      </c>
      <c r="G35" s="94">
        <v>12</v>
      </c>
      <c r="H35" s="83">
        <v>11.5</v>
      </c>
      <c r="I35" s="83">
        <v>11</v>
      </c>
      <c r="J35" s="95">
        <v>11</v>
      </c>
      <c r="K35" s="92">
        <v>3000</v>
      </c>
      <c r="L35" s="84">
        <v>2875</v>
      </c>
      <c r="M35" s="84">
        <v>2750</v>
      </c>
      <c r="N35" s="145">
        <v>2750</v>
      </c>
      <c r="O35" s="248" t="s">
        <v>136</v>
      </c>
      <c r="P35" s="30" t="s">
        <v>138</v>
      </c>
      <c r="Q35" s="61" t="s">
        <v>136</v>
      </c>
      <c r="R35" s="247" t="s">
        <v>140</v>
      </c>
      <c r="S35" s="172">
        <f t="shared" si="12"/>
        <v>12.84</v>
      </c>
      <c r="T35" s="172">
        <f t="shared" si="0"/>
        <v>12.305000000000001</v>
      </c>
      <c r="U35" s="172">
        <f t="shared" si="1"/>
        <v>11.770000000000001</v>
      </c>
      <c r="V35" s="172">
        <f t="shared" si="2"/>
        <v>11.770000000000001</v>
      </c>
      <c r="W35" s="172">
        <f t="shared" si="3"/>
        <v>3210</v>
      </c>
      <c r="X35" s="172">
        <f t="shared" si="4"/>
        <v>3076.25</v>
      </c>
      <c r="Y35" s="172">
        <f t="shared" si="5"/>
        <v>2942.5</v>
      </c>
      <c r="Z35" s="172">
        <f t="shared" si="6"/>
        <v>2942.5</v>
      </c>
      <c r="AA35" s="173">
        <f>ROUNDUP(S35,0)</f>
        <v>13</v>
      </c>
      <c r="AB35" s="173">
        <v>9.5</v>
      </c>
      <c r="AC35" s="173">
        <f t="shared" si="13"/>
        <v>12</v>
      </c>
      <c r="AD35" s="173">
        <f>ROUNDUP(V35,0)</f>
        <v>12</v>
      </c>
      <c r="AE35" s="172">
        <f t="shared" si="8"/>
        <v>3210</v>
      </c>
      <c r="AF35" s="172">
        <f t="shared" si="9"/>
        <v>3077</v>
      </c>
      <c r="AG35" s="172">
        <f t="shared" si="10"/>
        <v>2943</v>
      </c>
      <c r="AH35" s="172">
        <f t="shared" si="11"/>
        <v>2943</v>
      </c>
    </row>
    <row r="36" spans="1:34" ht="12">
      <c r="A36" s="47" t="s">
        <v>30</v>
      </c>
      <c r="B36" s="6" t="s">
        <v>30</v>
      </c>
      <c r="C36" s="51" t="s">
        <v>39</v>
      </c>
      <c r="D36" s="54" t="s">
        <v>147</v>
      </c>
      <c r="E36" s="58" t="s">
        <v>29</v>
      </c>
      <c r="F36" s="113">
        <v>3000</v>
      </c>
      <c r="G36" s="94">
        <v>14</v>
      </c>
      <c r="H36" s="83">
        <v>13.5</v>
      </c>
      <c r="I36" s="83">
        <v>13</v>
      </c>
      <c r="J36" s="95">
        <v>12</v>
      </c>
      <c r="K36" s="92">
        <v>3500</v>
      </c>
      <c r="L36" s="84">
        <v>3375</v>
      </c>
      <c r="M36" s="84">
        <v>3250</v>
      </c>
      <c r="N36" s="145">
        <v>3000</v>
      </c>
      <c r="O36" s="248" t="s">
        <v>136</v>
      </c>
      <c r="P36" s="30" t="s">
        <v>138</v>
      </c>
      <c r="Q36" s="61" t="s">
        <v>136</v>
      </c>
      <c r="R36" s="247" t="s">
        <v>140</v>
      </c>
      <c r="S36" s="172">
        <f t="shared" si="12"/>
        <v>14.98</v>
      </c>
      <c r="T36" s="172">
        <f t="shared" si="0"/>
        <v>14.445</v>
      </c>
      <c r="U36" s="172">
        <f t="shared" si="1"/>
        <v>13.91</v>
      </c>
      <c r="V36" s="172">
        <f t="shared" si="2"/>
        <v>12.84</v>
      </c>
      <c r="W36" s="172">
        <f t="shared" si="3"/>
        <v>3745</v>
      </c>
      <c r="X36" s="172">
        <f t="shared" si="4"/>
        <v>3611.25</v>
      </c>
      <c r="Y36" s="172">
        <f t="shared" si="5"/>
        <v>3477.5</v>
      </c>
      <c r="Z36" s="172">
        <f t="shared" si="6"/>
        <v>3210</v>
      </c>
      <c r="AA36" s="173">
        <v>11.5</v>
      </c>
      <c r="AB36" s="173">
        <f t="shared" si="7"/>
        <v>15</v>
      </c>
      <c r="AC36" s="173">
        <v>10.5</v>
      </c>
      <c r="AD36" s="173">
        <f>ROUNDUP(V36,0)</f>
        <v>13</v>
      </c>
      <c r="AE36" s="172">
        <f t="shared" si="8"/>
        <v>3745</v>
      </c>
      <c r="AF36" s="172">
        <f t="shared" si="9"/>
        <v>3612</v>
      </c>
      <c r="AG36" s="172">
        <f t="shared" si="10"/>
        <v>3478</v>
      </c>
      <c r="AH36" s="172">
        <f t="shared" si="11"/>
        <v>3210</v>
      </c>
    </row>
    <row r="37" spans="1:34" ht="12">
      <c r="A37" s="47" t="s">
        <v>30</v>
      </c>
      <c r="B37" s="6" t="s">
        <v>30</v>
      </c>
      <c r="C37" s="51" t="s">
        <v>39</v>
      </c>
      <c r="D37" s="54" t="s">
        <v>147</v>
      </c>
      <c r="E37" s="58">
        <v>-18</v>
      </c>
      <c r="F37" s="100">
        <v>3000</v>
      </c>
      <c r="G37" s="17">
        <v>14.5</v>
      </c>
      <c r="H37" s="7">
        <v>14</v>
      </c>
      <c r="I37" s="7">
        <v>13.5</v>
      </c>
      <c r="J37" s="18">
        <v>13</v>
      </c>
      <c r="K37" s="92">
        <v>3625</v>
      </c>
      <c r="L37" s="84">
        <v>3500</v>
      </c>
      <c r="M37" s="84">
        <v>3375</v>
      </c>
      <c r="N37" s="145">
        <v>3250</v>
      </c>
      <c r="O37" s="248" t="s">
        <v>137</v>
      </c>
      <c r="P37" s="30" t="s">
        <v>138</v>
      </c>
      <c r="Q37" s="61" t="s">
        <v>137</v>
      </c>
      <c r="R37" s="247" t="s">
        <v>140</v>
      </c>
      <c r="S37" s="172">
        <f t="shared" si="12"/>
        <v>15.515</v>
      </c>
      <c r="T37" s="172">
        <f t="shared" si="0"/>
        <v>14.98</v>
      </c>
      <c r="U37" s="172">
        <f t="shared" si="1"/>
        <v>14.445</v>
      </c>
      <c r="V37" s="172">
        <f t="shared" si="2"/>
        <v>13.91</v>
      </c>
      <c r="W37" s="172">
        <f t="shared" si="3"/>
        <v>3878.75</v>
      </c>
      <c r="X37" s="172">
        <f t="shared" si="4"/>
        <v>3745</v>
      </c>
      <c r="Y37" s="172">
        <f t="shared" si="5"/>
        <v>3611.25</v>
      </c>
      <c r="Z37" s="172">
        <f t="shared" si="6"/>
        <v>3477.5</v>
      </c>
      <c r="AA37" s="173">
        <f>ROUNDUP(S37,0)</f>
        <v>16</v>
      </c>
      <c r="AB37" s="173">
        <v>11.5</v>
      </c>
      <c r="AC37" s="173">
        <f t="shared" si="13"/>
        <v>15</v>
      </c>
      <c r="AD37" s="173">
        <v>10.5</v>
      </c>
      <c r="AE37" s="172">
        <f t="shared" si="8"/>
        <v>3879</v>
      </c>
      <c r="AF37" s="172">
        <f t="shared" si="9"/>
        <v>3745</v>
      </c>
      <c r="AG37" s="172">
        <f t="shared" si="10"/>
        <v>3612</v>
      </c>
      <c r="AH37" s="172">
        <f t="shared" si="11"/>
        <v>3478</v>
      </c>
    </row>
    <row r="38" spans="1:34" ht="12">
      <c r="A38" s="47" t="s">
        <v>30</v>
      </c>
      <c r="B38" s="6" t="s">
        <v>32</v>
      </c>
      <c r="C38" s="51" t="s">
        <v>40</v>
      </c>
      <c r="D38" s="54" t="s">
        <v>147</v>
      </c>
      <c r="E38" s="58" t="s">
        <v>28</v>
      </c>
      <c r="F38" s="113">
        <v>6000</v>
      </c>
      <c r="G38" s="94">
        <v>44</v>
      </c>
      <c r="H38" s="83">
        <v>42</v>
      </c>
      <c r="I38" s="83">
        <v>40.5</v>
      </c>
      <c r="J38" s="95">
        <v>37.5</v>
      </c>
      <c r="K38" s="92">
        <v>11000</v>
      </c>
      <c r="L38" s="84">
        <v>10500</v>
      </c>
      <c r="M38" s="84">
        <v>10125</v>
      </c>
      <c r="N38" s="145">
        <v>9375</v>
      </c>
      <c r="O38" s="248" t="s">
        <v>94</v>
      </c>
      <c r="P38" s="30" t="s">
        <v>106</v>
      </c>
      <c r="Q38" s="61" t="s">
        <v>94</v>
      </c>
      <c r="R38" s="247" t="s">
        <v>120</v>
      </c>
      <c r="S38" s="172">
        <f t="shared" si="12"/>
        <v>47.080000000000005</v>
      </c>
      <c r="T38" s="172">
        <f t="shared" si="0"/>
        <v>44.940000000000005</v>
      </c>
      <c r="U38" s="172">
        <f t="shared" si="1"/>
        <v>43.335</v>
      </c>
      <c r="V38" s="172">
        <f t="shared" si="2"/>
        <v>40.125</v>
      </c>
      <c r="W38" s="172">
        <f t="shared" si="3"/>
        <v>11770</v>
      </c>
      <c r="X38" s="172">
        <f t="shared" si="4"/>
        <v>11235</v>
      </c>
      <c r="Y38" s="172">
        <f t="shared" si="5"/>
        <v>10833.75</v>
      </c>
      <c r="Z38" s="172">
        <f t="shared" si="6"/>
        <v>10031.25</v>
      </c>
      <c r="AA38" s="173">
        <v>36.5</v>
      </c>
      <c r="AB38" s="173">
        <f t="shared" si="7"/>
        <v>45</v>
      </c>
      <c r="AC38" s="173">
        <v>33.5</v>
      </c>
      <c r="AD38" s="173">
        <f>ROUNDUP(V38,0)</f>
        <v>41</v>
      </c>
      <c r="AE38" s="172">
        <f t="shared" si="8"/>
        <v>11770</v>
      </c>
      <c r="AF38" s="172">
        <f t="shared" si="9"/>
        <v>11235</v>
      </c>
      <c r="AG38" s="172">
        <f t="shared" si="10"/>
        <v>10834</v>
      </c>
      <c r="AH38" s="172">
        <f t="shared" si="11"/>
        <v>10032</v>
      </c>
    </row>
    <row r="39" spans="1:34" ht="12">
      <c r="A39" s="47" t="s">
        <v>30</v>
      </c>
      <c r="B39" s="6" t="s">
        <v>32</v>
      </c>
      <c r="C39" s="51" t="s">
        <v>40</v>
      </c>
      <c r="D39" s="54" t="s">
        <v>147</v>
      </c>
      <c r="E39" s="58" t="s">
        <v>29</v>
      </c>
      <c r="F39" s="113">
        <v>6000</v>
      </c>
      <c r="G39" s="94">
        <v>50</v>
      </c>
      <c r="H39" s="83">
        <v>47.5</v>
      </c>
      <c r="I39" s="83">
        <v>46</v>
      </c>
      <c r="J39" s="95">
        <v>43</v>
      </c>
      <c r="K39" s="92">
        <v>12500</v>
      </c>
      <c r="L39" s="84">
        <v>11875</v>
      </c>
      <c r="M39" s="84">
        <v>11500</v>
      </c>
      <c r="N39" s="145">
        <v>10750</v>
      </c>
      <c r="O39" s="248" t="s">
        <v>94</v>
      </c>
      <c r="P39" s="30" t="s">
        <v>106</v>
      </c>
      <c r="Q39" s="61" t="s">
        <v>94</v>
      </c>
      <c r="R39" s="247" t="s">
        <v>120</v>
      </c>
      <c r="S39" s="172">
        <f t="shared" si="12"/>
        <v>53.5</v>
      </c>
      <c r="T39" s="172">
        <f t="shared" si="0"/>
        <v>50.825</v>
      </c>
      <c r="U39" s="172">
        <f t="shared" si="1"/>
        <v>49.220000000000006</v>
      </c>
      <c r="V39" s="172">
        <f t="shared" si="2"/>
        <v>46.010000000000005</v>
      </c>
      <c r="W39" s="172">
        <f t="shared" si="3"/>
        <v>13375</v>
      </c>
      <c r="X39" s="172">
        <f t="shared" si="4"/>
        <v>12706.25</v>
      </c>
      <c r="Y39" s="172">
        <f t="shared" si="5"/>
        <v>12305</v>
      </c>
      <c r="Z39" s="172">
        <f t="shared" si="6"/>
        <v>11502.5</v>
      </c>
      <c r="AA39" s="173">
        <v>41.5</v>
      </c>
      <c r="AB39" s="173">
        <v>39.5</v>
      </c>
      <c r="AC39" s="173">
        <f t="shared" si="13"/>
        <v>50</v>
      </c>
      <c r="AD39" s="173">
        <v>35.5</v>
      </c>
      <c r="AE39" s="172">
        <f t="shared" si="8"/>
        <v>13375</v>
      </c>
      <c r="AF39" s="172">
        <f t="shared" si="9"/>
        <v>12707</v>
      </c>
      <c r="AG39" s="172">
        <f t="shared" si="10"/>
        <v>12305</v>
      </c>
      <c r="AH39" s="172">
        <f t="shared" si="11"/>
        <v>11503</v>
      </c>
    </row>
    <row r="40" spans="1:34" ht="12">
      <c r="A40" s="47" t="s">
        <v>30</v>
      </c>
      <c r="B40" s="6" t="s">
        <v>41</v>
      </c>
      <c r="C40" s="51" t="s">
        <v>41</v>
      </c>
      <c r="D40" s="15" t="s">
        <v>35</v>
      </c>
      <c r="E40" s="58" t="s">
        <v>28</v>
      </c>
      <c r="F40" s="113">
        <v>1500</v>
      </c>
      <c r="G40" s="94">
        <v>10.5</v>
      </c>
      <c r="H40" s="83">
        <v>10.5</v>
      </c>
      <c r="I40" s="83">
        <v>10</v>
      </c>
      <c r="J40" s="95">
        <v>9</v>
      </c>
      <c r="K40" s="92">
        <v>2625</v>
      </c>
      <c r="L40" s="84">
        <v>2625</v>
      </c>
      <c r="M40" s="84">
        <v>2500</v>
      </c>
      <c r="N40" s="145">
        <v>2250</v>
      </c>
      <c r="O40" s="248" t="s">
        <v>183</v>
      </c>
      <c r="P40" s="30" t="s">
        <v>97</v>
      </c>
      <c r="Q40" s="248" t="s">
        <v>183</v>
      </c>
      <c r="R40" s="247" t="s">
        <v>114</v>
      </c>
      <c r="S40" s="172">
        <f t="shared" si="12"/>
        <v>11.235000000000001</v>
      </c>
      <c r="T40" s="172">
        <f t="shared" si="0"/>
        <v>11.235000000000001</v>
      </c>
      <c r="U40" s="172">
        <f t="shared" si="1"/>
        <v>10.700000000000001</v>
      </c>
      <c r="V40" s="172">
        <f t="shared" si="2"/>
        <v>9.63</v>
      </c>
      <c r="W40" s="172">
        <f t="shared" si="3"/>
        <v>2808.75</v>
      </c>
      <c r="X40" s="172">
        <f t="shared" si="4"/>
        <v>2808.75</v>
      </c>
      <c r="Y40" s="172">
        <f t="shared" si="5"/>
        <v>2675</v>
      </c>
      <c r="Z40" s="172">
        <f t="shared" si="6"/>
        <v>2407.5</v>
      </c>
      <c r="AA40" s="173">
        <v>8.5</v>
      </c>
      <c r="AB40" s="173">
        <v>8.5</v>
      </c>
      <c r="AC40" s="173">
        <f t="shared" si="13"/>
        <v>11</v>
      </c>
      <c r="AD40" s="173">
        <v>7.5</v>
      </c>
      <c r="AE40" s="172">
        <f t="shared" si="8"/>
        <v>2809</v>
      </c>
      <c r="AF40" s="172">
        <f t="shared" si="9"/>
        <v>2809</v>
      </c>
      <c r="AG40" s="172">
        <f t="shared" si="10"/>
        <v>2675</v>
      </c>
      <c r="AH40" s="172">
        <f t="shared" si="11"/>
        <v>2408</v>
      </c>
    </row>
    <row r="41" spans="1:34" ht="12">
      <c r="A41" s="47" t="s">
        <v>30</v>
      </c>
      <c r="B41" s="6" t="s">
        <v>41</v>
      </c>
      <c r="C41" s="51" t="s">
        <v>41</v>
      </c>
      <c r="D41" s="15" t="s">
        <v>35</v>
      </c>
      <c r="E41" s="58" t="s">
        <v>29</v>
      </c>
      <c r="F41" s="113">
        <v>1500</v>
      </c>
      <c r="G41" s="94">
        <v>12</v>
      </c>
      <c r="H41" s="83">
        <v>11.5</v>
      </c>
      <c r="I41" s="83">
        <v>11</v>
      </c>
      <c r="J41" s="95">
        <v>10.5</v>
      </c>
      <c r="K41" s="92">
        <v>3000</v>
      </c>
      <c r="L41" s="84">
        <v>2875</v>
      </c>
      <c r="M41" s="84">
        <v>2750</v>
      </c>
      <c r="N41" s="145">
        <v>2625</v>
      </c>
      <c r="O41" s="248" t="s">
        <v>183</v>
      </c>
      <c r="P41" s="30" t="s">
        <v>97</v>
      </c>
      <c r="Q41" s="248" t="s">
        <v>183</v>
      </c>
      <c r="R41" s="247" t="s">
        <v>114</v>
      </c>
      <c r="S41" s="172">
        <f t="shared" si="12"/>
        <v>12.84</v>
      </c>
      <c r="T41" s="172">
        <f t="shared" si="0"/>
        <v>12.305000000000001</v>
      </c>
      <c r="U41" s="172">
        <f t="shared" si="1"/>
        <v>11.770000000000001</v>
      </c>
      <c r="V41" s="172">
        <f t="shared" si="2"/>
        <v>11.235000000000001</v>
      </c>
      <c r="W41" s="172">
        <f t="shared" si="3"/>
        <v>3210</v>
      </c>
      <c r="X41" s="172">
        <f t="shared" si="4"/>
        <v>3076.25</v>
      </c>
      <c r="Y41" s="172">
        <f t="shared" si="5"/>
        <v>2942.5</v>
      </c>
      <c r="Z41" s="172">
        <f t="shared" si="6"/>
        <v>2808.75</v>
      </c>
      <c r="AA41" s="173">
        <f>ROUNDUP(S41,0)</f>
        <v>13</v>
      </c>
      <c r="AB41" s="173">
        <v>9.5</v>
      </c>
      <c r="AC41" s="173">
        <f t="shared" si="13"/>
        <v>12</v>
      </c>
      <c r="AD41" s="173">
        <v>8.5</v>
      </c>
      <c r="AE41" s="172">
        <f t="shared" si="8"/>
        <v>3210</v>
      </c>
      <c r="AF41" s="172">
        <f t="shared" si="9"/>
        <v>3077</v>
      </c>
      <c r="AG41" s="172">
        <f t="shared" si="10"/>
        <v>2943</v>
      </c>
      <c r="AH41" s="172">
        <f t="shared" si="11"/>
        <v>2809</v>
      </c>
    </row>
    <row r="42" spans="1:34" ht="12">
      <c r="A42" s="47" t="s">
        <v>30</v>
      </c>
      <c r="B42" s="6" t="s">
        <v>41</v>
      </c>
      <c r="C42" s="51" t="s">
        <v>41</v>
      </c>
      <c r="D42" s="15" t="s">
        <v>35</v>
      </c>
      <c r="E42" s="58">
        <v>-18</v>
      </c>
      <c r="F42" s="100">
        <v>1500</v>
      </c>
      <c r="G42" s="17">
        <v>13</v>
      </c>
      <c r="H42" s="7">
        <v>12</v>
      </c>
      <c r="I42" s="7">
        <v>11.5</v>
      </c>
      <c r="J42" s="18">
        <v>11</v>
      </c>
      <c r="K42" s="92">
        <v>3250</v>
      </c>
      <c r="L42" s="84">
        <v>3000</v>
      </c>
      <c r="M42" s="84">
        <v>2875</v>
      </c>
      <c r="N42" s="145">
        <v>2750</v>
      </c>
      <c r="O42" s="245" t="s">
        <v>137</v>
      </c>
      <c r="P42" s="30" t="s">
        <v>97</v>
      </c>
      <c r="Q42" s="142" t="s">
        <v>137</v>
      </c>
      <c r="R42" s="247" t="s">
        <v>114</v>
      </c>
      <c r="S42" s="172">
        <f t="shared" si="12"/>
        <v>13.91</v>
      </c>
      <c r="T42" s="172">
        <f t="shared" si="0"/>
        <v>12.84</v>
      </c>
      <c r="U42" s="172">
        <f t="shared" si="1"/>
        <v>12.305000000000001</v>
      </c>
      <c r="V42" s="172">
        <f t="shared" si="2"/>
        <v>11.770000000000001</v>
      </c>
      <c r="W42" s="172">
        <f t="shared" si="3"/>
        <v>3477.5</v>
      </c>
      <c r="X42" s="172">
        <f t="shared" si="4"/>
        <v>3210</v>
      </c>
      <c r="Y42" s="172">
        <f t="shared" si="5"/>
        <v>3076.25</v>
      </c>
      <c r="Z42" s="172">
        <f t="shared" si="6"/>
        <v>2942.5</v>
      </c>
      <c r="AA42" s="173">
        <v>10.5</v>
      </c>
      <c r="AB42" s="173">
        <f t="shared" si="7"/>
        <v>13</v>
      </c>
      <c r="AC42" s="173">
        <v>9.5</v>
      </c>
      <c r="AD42" s="173">
        <f>ROUNDUP(V42,0)</f>
        <v>12</v>
      </c>
      <c r="AE42" s="172">
        <f t="shared" si="8"/>
        <v>3478</v>
      </c>
      <c r="AF42" s="172">
        <f t="shared" si="9"/>
        <v>3210</v>
      </c>
      <c r="AG42" s="172">
        <f t="shared" si="10"/>
        <v>3077</v>
      </c>
      <c r="AH42" s="172">
        <f t="shared" si="11"/>
        <v>2943</v>
      </c>
    </row>
    <row r="43" spans="1:34" ht="12">
      <c r="A43" s="47" t="s">
        <v>30</v>
      </c>
      <c r="B43" s="6" t="s">
        <v>41</v>
      </c>
      <c r="C43" s="51" t="s">
        <v>80</v>
      </c>
      <c r="D43" s="54" t="s">
        <v>147</v>
      </c>
      <c r="E43" s="58" t="s">
        <v>28</v>
      </c>
      <c r="F43" s="100">
        <v>6000</v>
      </c>
      <c r="G43" s="17">
        <v>50</v>
      </c>
      <c r="H43" s="7">
        <v>49.5</v>
      </c>
      <c r="I43" s="7">
        <v>49</v>
      </c>
      <c r="J43" s="18">
        <v>49</v>
      </c>
      <c r="K43" s="92">
        <v>12500</v>
      </c>
      <c r="L43" s="84">
        <v>12375</v>
      </c>
      <c r="M43" s="84">
        <v>12250</v>
      </c>
      <c r="N43" s="145">
        <v>12250</v>
      </c>
      <c r="O43" s="248" t="s">
        <v>94</v>
      </c>
      <c r="P43" s="30" t="s">
        <v>98</v>
      </c>
      <c r="Q43" s="61" t="s">
        <v>94</v>
      </c>
      <c r="R43" s="247" t="s">
        <v>121</v>
      </c>
      <c r="S43" s="172">
        <f t="shared" si="12"/>
        <v>53.5</v>
      </c>
      <c r="T43" s="172">
        <f t="shared" si="0"/>
        <v>52.965</v>
      </c>
      <c r="U43" s="172">
        <f t="shared" si="1"/>
        <v>52.43</v>
      </c>
      <c r="V43" s="172">
        <f t="shared" si="2"/>
        <v>52.43</v>
      </c>
      <c r="W43" s="172">
        <f t="shared" si="3"/>
        <v>13375</v>
      </c>
      <c r="X43" s="172">
        <f t="shared" si="4"/>
        <v>13241.25</v>
      </c>
      <c r="Y43" s="172">
        <f t="shared" si="5"/>
        <v>13107.5</v>
      </c>
      <c r="Z43" s="172">
        <f t="shared" si="6"/>
        <v>13107.5</v>
      </c>
      <c r="AA43" s="173">
        <v>41.5</v>
      </c>
      <c r="AB43" s="173">
        <f t="shared" si="7"/>
        <v>53</v>
      </c>
      <c r="AC43" s="173">
        <v>40.5</v>
      </c>
      <c r="AD43" s="173">
        <v>40.5</v>
      </c>
      <c r="AE43" s="172">
        <f t="shared" si="8"/>
        <v>13375</v>
      </c>
      <c r="AF43" s="172">
        <f t="shared" si="9"/>
        <v>13242</v>
      </c>
      <c r="AG43" s="172">
        <f t="shared" si="10"/>
        <v>13108</v>
      </c>
      <c r="AH43" s="172">
        <f t="shared" si="11"/>
        <v>13108</v>
      </c>
    </row>
    <row r="44" spans="1:34" ht="12">
      <c r="A44" s="47" t="s">
        <v>30</v>
      </c>
      <c r="B44" s="6" t="s">
        <v>41</v>
      </c>
      <c r="C44" s="51" t="s">
        <v>80</v>
      </c>
      <c r="D44" s="54" t="s">
        <v>147</v>
      </c>
      <c r="E44" s="58" t="s">
        <v>29</v>
      </c>
      <c r="F44" s="100">
        <v>6000</v>
      </c>
      <c r="G44" s="17">
        <v>49.5</v>
      </c>
      <c r="H44" s="7">
        <v>49.5</v>
      </c>
      <c r="I44" s="7">
        <v>49</v>
      </c>
      <c r="J44" s="18">
        <v>49</v>
      </c>
      <c r="K44" s="92">
        <v>12375</v>
      </c>
      <c r="L44" s="84">
        <v>12375</v>
      </c>
      <c r="M44" s="84">
        <v>12250</v>
      </c>
      <c r="N44" s="145">
        <v>12250</v>
      </c>
      <c r="O44" s="248" t="s">
        <v>94</v>
      </c>
      <c r="P44" s="30" t="s">
        <v>98</v>
      </c>
      <c r="Q44" s="61" t="s">
        <v>94</v>
      </c>
      <c r="R44" s="247" t="s">
        <v>121</v>
      </c>
      <c r="S44" s="172">
        <f t="shared" si="12"/>
        <v>52.965</v>
      </c>
      <c r="T44" s="172">
        <f t="shared" si="0"/>
        <v>52.965</v>
      </c>
      <c r="U44" s="172">
        <f t="shared" si="1"/>
        <v>52.43</v>
      </c>
      <c r="V44" s="172">
        <f t="shared" si="2"/>
        <v>52.43</v>
      </c>
      <c r="W44" s="172">
        <f t="shared" si="3"/>
        <v>13241.25</v>
      </c>
      <c r="X44" s="172">
        <f t="shared" si="4"/>
        <v>13241.25</v>
      </c>
      <c r="Y44" s="172">
        <f t="shared" si="5"/>
        <v>13107.5</v>
      </c>
      <c r="Z44" s="172">
        <f t="shared" si="6"/>
        <v>13107.5</v>
      </c>
      <c r="AA44" s="173">
        <f>ROUNDUP(S44,0)</f>
        <v>53</v>
      </c>
      <c r="AB44" s="173">
        <f t="shared" si="7"/>
        <v>53</v>
      </c>
      <c r="AC44" s="173">
        <v>40.5</v>
      </c>
      <c r="AD44" s="173">
        <v>40.5</v>
      </c>
      <c r="AE44" s="172">
        <f t="shared" si="8"/>
        <v>13242</v>
      </c>
      <c r="AF44" s="172">
        <f t="shared" si="9"/>
        <v>13242</v>
      </c>
      <c r="AG44" s="172">
        <f t="shared" si="10"/>
        <v>13108</v>
      </c>
      <c r="AH44" s="172">
        <f t="shared" si="11"/>
        <v>13108</v>
      </c>
    </row>
    <row r="45" spans="1:34" ht="12">
      <c r="A45" s="47" t="s">
        <v>30</v>
      </c>
      <c r="B45" s="6" t="s">
        <v>41</v>
      </c>
      <c r="C45" s="51" t="s">
        <v>80</v>
      </c>
      <c r="D45" s="54" t="s">
        <v>147</v>
      </c>
      <c r="E45" s="58">
        <v>-18</v>
      </c>
      <c r="F45" s="100">
        <v>6000</v>
      </c>
      <c r="G45" s="17">
        <v>52</v>
      </c>
      <c r="H45" s="7">
        <v>52</v>
      </c>
      <c r="I45" s="7">
        <v>51</v>
      </c>
      <c r="J45" s="18">
        <v>51</v>
      </c>
      <c r="K45" s="92">
        <v>13000</v>
      </c>
      <c r="L45" s="84">
        <v>13000</v>
      </c>
      <c r="M45" s="84">
        <v>12750</v>
      </c>
      <c r="N45" s="145">
        <v>12750</v>
      </c>
      <c r="O45" s="245" t="s">
        <v>137</v>
      </c>
      <c r="P45" s="30" t="s">
        <v>98</v>
      </c>
      <c r="Q45" s="142" t="s">
        <v>137</v>
      </c>
      <c r="R45" s="247" t="s">
        <v>121</v>
      </c>
      <c r="S45" s="172">
        <f t="shared" si="12"/>
        <v>55.64</v>
      </c>
      <c r="T45" s="172">
        <f t="shared" si="0"/>
        <v>55.64</v>
      </c>
      <c r="U45" s="172">
        <f t="shared" si="1"/>
        <v>54.57</v>
      </c>
      <c r="V45" s="172">
        <f t="shared" si="2"/>
        <v>54.57</v>
      </c>
      <c r="W45" s="172">
        <f t="shared" si="3"/>
        <v>13910</v>
      </c>
      <c r="X45" s="172">
        <f t="shared" si="4"/>
        <v>13910</v>
      </c>
      <c r="Y45" s="172">
        <f t="shared" si="5"/>
        <v>13642.5</v>
      </c>
      <c r="Z45" s="172">
        <f t="shared" si="6"/>
        <v>13642.5</v>
      </c>
      <c r="AA45" s="173">
        <f>ROUNDUP(S45,0)</f>
        <v>56</v>
      </c>
      <c r="AB45" s="173">
        <f t="shared" si="7"/>
        <v>56</v>
      </c>
      <c r="AC45" s="173">
        <v>42.5</v>
      </c>
      <c r="AD45" s="173">
        <v>42.5</v>
      </c>
      <c r="AE45" s="172">
        <f t="shared" si="8"/>
        <v>13910</v>
      </c>
      <c r="AF45" s="172">
        <f t="shared" si="9"/>
        <v>13910</v>
      </c>
      <c r="AG45" s="172">
        <f t="shared" si="10"/>
        <v>13643</v>
      </c>
      <c r="AH45" s="172">
        <f t="shared" si="11"/>
        <v>13643</v>
      </c>
    </row>
    <row r="46" spans="1:34" ht="12">
      <c r="A46" s="47" t="s">
        <v>30</v>
      </c>
      <c r="B46" s="6" t="s">
        <v>25</v>
      </c>
      <c r="C46" s="51" t="s">
        <v>42</v>
      </c>
      <c r="D46" s="54" t="s">
        <v>147</v>
      </c>
      <c r="E46" s="58" t="s">
        <v>28</v>
      </c>
      <c r="F46" s="100">
        <v>12000</v>
      </c>
      <c r="G46" s="17">
        <v>76</v>
      </c>
      <c r="H46" s="7">
        <v>72</v>
      </c>
      <c r="I46" s="7">
        <v>69</v>
      </c>
      <c r="J46" s="18">
        <v>64.5</v>
      </c>
      <c r="K46" s="92">
        <v>19000</v>
      </c>
      <c r="L46" s="84">
        <v>18000</v>
      </c>
      <c r="M46" s="84">
        <v>17250</v>
      </c>
      <c r="N46" s="145">
        <v>16125</v>
      </c>
      <c r="O46" s="248" t="s">
        <v>94</v>
      </c>
      <c r="P46" s="30" t="s">
        <v>108</v>
      </c>
      <c r="Q46" s="61" t="s">
        <v>94</v>
      </c>
      <c r="R46" s="247" t="s">
        <v>108</v>
      </c>
      <c r="S46" s="172">
        <f t="shared" si="12"/>
        <v>81.32000000000001</v>
      </c>
      <c r="T46" s="172">
        <f t="shared" si="0"/>
        <v>77.04</v>
      </c>
      <c r="U46" s="172">
        <f t="shared" si="1"/>
        <v>73.83</v>
      </c>
      <c r="V46" s="172">
        <f t="shared" si="2"/>
        <v>69.015</v>
      </c>
      <c r="W46" s="172">
        <f t="shared" si="3"/>
        <v>20330</v>
      </c>
      <c r="X46" s="172">
        <f t="shared" si="4"/>
        <v>19260</v>
      </c>
      <c r="Y46" s="172">
        <f t="shared" si="5"/>
        <v>18457.5</v>
      </c>
      <c r="Z46" s="172">
        <f t="shared" si="6"/>
        <v>17253.75</v>
      </c>
      <c r="AA46" s="173">
        <f>ROUNDUP(S46,0)</f>
        <v>82</v>
      </c>
      <c r="AB46" s="173">
        <f t="shared" si="7"/>
        <v>78</v>
      </c>
      <c r="AC46" s="173">
        <v>57.5</v>
      </c>
      <c r="AD46" s="173">
        <v>53.5</v>
      </c>
      <c r="AE46" s="172">
        <f t="shared" si="8"/>
        <v>20330</v>
      </c>
      <c r="AF46" s="172">
        <f t="shared" si="9"/>
        <v>19260</v>
      </c>
      <c r="AG46" s="172">
        <f t="shared" si="10"/>
        <v>18458</v>
      </c>
      <c r="AH46" s="172">
        <f t="shared" si="11"/>
        <v>17254</v>
      </c>
    </row>
    <row r="47" spans="1:34" ht="12">
      <c r="A47" s="47" t="s">
        <v>30</v>
      </c>
      <c r="B47" s="6" t="s">
        <v>25</v>
      </c>
      <c r="C47" s="51" t="s">
        <v>42</v>
      </c>
      <c r="D47" s="54" t="s">
        <v>147</v>
      </c>
      <c r="E47" s="58" t="s">
        <v>29</v>
      </c>
      <c r="F47" s="100">
        <v>12000</v>
      </c>
      <c r="G47" s="17">
        <v>97</v>
      </c>
      <c r="H47" s="7">
        <v>92</v>
      </c>
      <c r="I47" s="7">
        <v>88.5</v>
      </c>
      <c r="J47" s="18">
        <v>82.5</v>
      </c>
      <c r="K47" s="92">
        <v>24250</v>
      </c>
      <c r="L47" s="84">
        <v>23000</v>
      </c>
      <c r="M47" s="84">
        <v>22125</v>
      </c>
      <c r="N47" s="145">
        <v>20625</v>
      </c>
      <c r="O47" s="248" t="s">
        <v>94</v>
      </c>
      <c r="P47" s="30" t="s">
        <v>108</v>
      </c>
      <c r="Q47" s="61" t="s">
        <v>94</v>
      </c>
      <c r="R47" s="247" t="s">
        <v>108</v>
      </c>
      <c r="S47" s="172">
        <f t="shared" si="12"/>
        <v>103.79</v>
      </c>
      <c r="T47" s="172">
        <f t="shared" si="0"/>
        <v>98.44000000000001</v>
      </c>
      <c r="U47" s="172">
        <f t="shared" si="1"/>
        <v>94.69500000000001</v>
      </c>
      <c r="V47" s="172">
        <f t="shared" si="2"/>
        <v>88.275</v>
      </c>
      <c r="W47" s="172">
        <f t="shared" si="3"/>
        <v>25947.5</v>
      </c>
      <c r="X47" s="172">
        <f t="shared" si="4"/>
        <v>24610</v>
      </c>
      <c r="Y47" s="172">
        <f t="shared" si="5"/>
        <v>23673.75</v>
      </c>
      <c r="Z47" s="172">
        <f t="shared" si="6"/>
        <v>22068.75</v>
      </c>
      <c r="AA47" s="173">
        <v>80.5</v>
      </c>
      <c r="AB47" s="173">
        <v>76.5</v>
      </c>
      <c r="AC47" s="173">
        <v>73.5</v>
      </c>
      <c r="AD47" s="173">
        <v>68.5</v>
      </c>
      <c r="AE47" s="172">
        <f t="shared" si="8"/>
        <v>25948</v>
      </c>
      <c r="AF47" s="172">
        <f t="shared" si="9"/>
        <v>24610</v>
      </c>
      <c r="AG47" s="172">
        <f t="shared" si="10"/>
        <v>23674</v>
      </c>
      <c r="AH47" s="172">
        <f t="shared" si="11"/>
        <v>22069</v>
      </c>
    </row>
    <row r="48" spans="1:34" ht="12">
      <c r="A48" s="47" t="s">
        <v>30</v>
      </c>
      <c r="B48" s="6" t="s">
        <v>25</v>
      </c>
      <c r="C48" s="51" t="s">
        <v>43</v>
      </c>
      <c r="D48" s="54" t="s">
        <v>147</v>
      </c>
      <c r="E48" s="58" t="s">
        <v>28</v>
      </c>
      <c r="F48" s="113">
        <v>3000</v>
      </c>
      <c r="G48" s="94">
        <v>40</v>
      </c>
      <c r="H48" s="83">
        <v>37.5</v>
      </c>
      <c r="I48" s="83">
        <v>36</v>
      </c>
      <c r="J48" s="95">
        <v>34</v>
      </c>
      <c r="K48" s="92">
        <v>10000</v>
      </c>
      <c r="L48" s="84">
        <v>9375</v>
      </c>
      <c r="M48" s="84">
        <v>9000</v>
      </c>
      <c r="N48" s="145">
        <v>8500</v>
      </c>
      <c r="O48" s="248" t="s">
        <v>94</v>
      </c>
      <c r="P48" s="30" t="s">
        <v>106</v>
      </c>
      <c r="Q48" s="61" t="s">
        <v>94</v>
      </c>
      <c r="R48" s="247" t="s">
        <v>120</v>
      </c>
      <c r="S48" s="172">
        <f t="shared" si="12"/>
        <v>42.800000000000004</v>
      </c>
      <c r="T48" s="172">
        <f t="shared" si="0"/>
        <v>40.125</v>
      </c>
      <c r="U48" s="172">
        <f t="shared" si="1"/>
        <v>38.52</v>
      </c>
      <c r="V48" s="172">
        <f t="shared" si="2"/>
        <v>36.38</v>
      </c>
      <c r="W48" s="172">
        <f t="shared" si="3"/>
        <v>10700</v>
      </c>
      <c r="X48" s="172">
        <f t="shared" si="4"/>
        <v>10031.25</v>
      </c>
      <c r="Y48" s="172">
        <f t="shared" si="5"/>
        <v>9630</v>
      </c>
      <c r="Z48" s="172">
        <f t="shared" si="6"/>
        <v>9095</v>
      </c>
      <c r="AA48" s="173">
        <f>ROUNDUP(S48,0)</f>
        <v>43</v>
      </c>
      <c r="AB48" s="173">
        <f t="shared" si="7"/>
        <v>41</v>
      </c>
      <c r="AC48" s="173">
        <f t="shared" si="13"/>
        <v>39</v>
      </c>
      <c r="AD48" s="173">
        <f>ROUNDUP(V48,0)</f>
        <v>37</v>
      </c>
      <c r="AE48" s="172">
        <f t="shared" si="8"/>
        <v>10700</v>
      </c>
      <c r="AF48" s="172">
        <f t="shared" si="9"/>
        <v>10032</v>
      </c>
      <c r="AG48" s="172">
        <f t="shared" si="10"/>
        <v>9630</v>
      </c>
      <c r="AH48" s="172">
        <f t="shared" si="11"/>
        <v>9095</v>
      </c>
    </row>
    <row r="49" spans="1:34" ht="12">
      <c r="A49" s="47" t="s">
        <v>30</v>
      </c>
      <c r="B49" s="6" t="s">
        <v>25</v>
      </c>
      <c r="C49" s="51" t="s">
        <v>43</v>
      </c>
      <c r="D49" s="54" t="s">
        <v>147</v>
      </c>
      <c r="E49" s="58" t="s">
        <v>29</v>
      </c>
      <c r="F49" s="113">
        <v>3000</v>
      </c>
      <c r="G49" s="94">
        <v>46</v>
      </c>
      <c r="H49" s="83">
        <v>43.5</v>
      </c>
      <c r="I49" s="83">
        <v>41.5</v>
      </c>
      <c r="J49" s="95">
        <v>38.5</v>
      </c>
      <c r="K49" s="92">
        <v>11500</v>
      </c>
      <c r="L49" s="84">
        <v>10875</v>
      </c>
      <c r="M49" s="84">
        <v>10375</v>
      </c>
      <c r="N49" s="145">
        <v>9625</v>
      </c>
      <c r="O49" s="248" t="s">
        <v>94</v>
      </c>
      <c r="P49" s="30" t="s">
        <v>106</v>
      </c>
      <c r="Q49" s="61" t="s">
        <v>94</v>
      </c>
      <c r="R49" s="247" t="s">
        <v>120</v>
      </c>
      <c r="S49" s="172">
        <f t="shared" si="12"/>
        <v>49.220000000000006</v>
      </c>
      <c r="T49" s="172">
        <f t="shared" si="0"/>
        <v>46.545</v>
      </c>
      <c r="U49" s="172">
        <f t="shared" si="1"/>
        <v>44.405</v>
      </c>
      <c r="V49" s="172">
        <f t="shared" si="2"/>
        <v>41.195</v>
      </c>
      <c r="W49" s="172">
        <f t="shared" si="3"/>
        <v>12305</v>
      </c>
      <c r="X49" s="172">
        <f t="shared" si="4"/>
        <v>11636.25</v>
      </c>
      <c r="Y49" s="172">
        <f t="shared" si="5"/>
        <v>11101.25</v>
      </c>
      <c r="Z49" s="172">
        <f t="shared" si="6"/>
        <v>10298.75</v>
      </c>
      <c r="AA49" s="173">
        <f>ROUNDUP(S49,0)</f>
        <v>50</v>
      </c>
      <c r="AB49" s="173">
        <f t="shared" si="7"/>
        <v>47</v>
      </c>
      <c r="AC49" s="173">
        <v>34.5</v>
      </c>
      <c r="AD49" s="173">
        <f>ROUNDUP(V49,0)</f>
        <v>42</v>
      </c>
      <c r="AE49" s="172">
        <f t="shared" si="8"/>
        <v>12305</v>
      </c>
      <c r="AF49" s="172">
        <f t="shared" si="9"/>
        <v>11637</v>
      </c>
      <c r="AG49" s="172">
        <f t="shared" si="10"/>
        <v>11102</v>
      </c>
      <c r="AH49" s="172">
        <f t="shared" si="11"/>
        <v>10299</v>
      </c>
    </row>
    <row r="50" spans="1:34" ht="12">
      <c r="A50" s="47" t="s">
        <v>30</v>
      </c>
      <c r="B50" s="6" t="s">
        <v>25</v>
      </c>
      <c r="C50" s="51" t="s">
        <v>43</v>
      </c>
      <c r="D50" s="54" t="s">
        <v>147</v>
      </c>
      <c r="E50" s="58">
        <v>-18</v>
      </c>
      <c r="F50" s="113">
        <v>3000</v>
      </c>
      <c r="G50" s="94">
        <v>47.5</v>
      </c>
      <c r="H50" s="83">
        <v>45</v>
      </c>
      <c r="I50" s="83">
        <v>43.5</v>
      </c>
      <c r="J50" s="95">
        <v>41</v>
      </c>
      <c r="K50" s="92">
        <v>11875</v>
      </c>
      <c r="L50" s="84">
        <v>11250</v>
      </c>
      <c r="M50" s="84">
        <v>10875</v>
      </c>
      <c r="N50" s="145">
        <v>10250</v>
      </c>
      <c r="O50" s="248" t="s">
        <v>137</v>
      </c>
      <c r="P50" s="30" t="s">
        <v>106</v>
      </c>
      <c r="Q50" s="29" t="s">
        <v>137</v>
      </c>
      <c r="R50" s="247" t="s">
        <v>120</v>
      </c>
      <c r="S50" s="172">
        <f t="shared" si="12"/>
        <v>50.825</v>
      </c>
      <c r="T50" s="172">
        <f t="shared" si="0"/>
        <v>48.150000000000006</v>
      </c>
      <c r="U50" s="172">
        <f t="shared" si="1"/>
        <v>46.545</v>
      </c>
      <c r="V50" s="172">
        <f t="shared" si="2"/>
        <v>43.870000000000005</v>
      </c>
      <c r="W50" s="172">
        <f t="shared" si="3"/>
        <v>12706.25</v>
      </c>
      <c r="X50" s="172">
        <f t="shared" si="4"/>
        <v>12037.5</v>
      </c>
      <c r="Y50" s="172">
        <f t="shared" si="5"/>
        <v>11636.25</v>
      </c>
      <c r="Z50" s="172">
        <f t="shared" si="6"/>
        <v>10967.5</v>
      </c>
      <c r="AA50" s="173">
        <v>39.5</v>
      </c>
      <c r="AB50" s="173">
        <v>37.5</v>
      </c>
      <c r="AC50" s="173">
        <f t="shared" si="13"/>
        <v>47</v>
      </c>
      <c r="AD50" s="173">
        <f>ROUNDUP(V50,0)</f>
        <v>44</v>
      </c>
      <c r="AE50" s="172">
        <f t="shared" si="8"/>
        <v>12707</v>
      </c>
      <c r="AF50" s="172">
        <f t="shared" si="9"/>
        <v>12038</v>
      </c>
      <c r="AG50" s="172">
        <f t="shared" si="10"/>
        <v>11637</v>
      </c>
      <c r="AH50" s="172">
        <f t="shared" si="11"/>
        <v>10968</v>
      </c>
    </row>
    <row r="51" spans="1:34" ht="12">
      <c r="A51" s="47" t="s">
        <v>30</v>
      </c>
      <c r="B51" s="6" t="s">
        <v>37</v>
      </c>
      <c r="C51" s="51" t="s">
        <v>44</v>
      </c>
      <c r="D51" s="54" t="s">
        <v>147</v>
      </c>
      <c r="E51" s="58" t="s">
        <v>28</v>
      </c>
      <c r="F51" s="113">
        <v>6000</v>
      </c>
      <c r="G51" s="94">
        <v>33</v>
      </c>
      <c r="H51" s="83">
        <v>32</v>
      </c>
      <c r="I51" s="83">
        <v>30</v>
      </c>
      <c r="J51" s="95">
        <v>28.5</v>
      </c>
      <c r="K51" s="92">
        <v>8250</v>
      </c>
      <c r="L51" s="84">
        <v>8000</v>
      </c>
      <c r="M51" s="84">
        <v>7500</v>
      </c>
      <c r="N51" s="145">
        <v>7125</v>
      </c>
      <c r="O51" s="248" t="s">
        <v>94</v>
      </c>
      <c r="P51" s="30" t="s">
        <v>101</v>
      </c>
      <c r="Q51" s="61" t="s">
        <v>94</v>
      </c>
      <c r="R51" s="247" t="s">
        <v>113</v>
      </c>
      <c r="S51" s="172">
        <f t="shared" si="12"/>
        <v>35.31</v>
      </c>
      <c r="T51" s="172">
        <f t="shared" si="0"/>
        <v>34.24</v>
      </c>
      <c r="U51" s="172">
        <f t="shared" si="1"/>
        <v>32.1</v>
      </c>
      <c r="V51" s="172">
        <f t="shared" si="2"/>
        <v>30.495</v>
      </c>
      <c r="W51" s="172">
        <f t="shared" si="3"/>
        <v>8827.5</v>
      </c>
      <c r="X51" s="172">
        <f t="shared" si="4"/>
        <v>8560</v>
      </c>
      <c r="Y51" s="172">
        <f t="shared" si="5"/>
        <v>8025.000000000001</v>
      </c>
      <c r="Z51" s="172">
        <f t="shared" si="6"/>
        <v>7623.75</v>
      </c>
      <c r="AA51" s="173">
        <v>27.5</v>
      </c>
      <c r="AB51" s="173">
        <v>26.5</v>
      </c>
      <c r="AC51" s="173">
        <f t="shared" si="13"/>
        <v>33</v>
      </c>
      <c r="AD51" s="173">
        <v>23.5</v>
      </c>
      <c r="AE51" s="172">
        <f t="shared" si="8"/>
        <v>8828</v>
      </c>
      <c r="AF51" s="172">
        <f t="shared" si="9"/>
        <v>8560</v>
      </c>
      <c r="AG51" s="172">
        <f t="shared" si="10"/>
        <v>8025</v>
      </c>
      <c r="AH51" s="172">
        <f t="shared" si="11"/>
        <v>7624</v>
      </c>
    </row>
    <row r="52" spans="1:34" ht="12">
      <c r="A52" s="47" t="s">
        <v>30</v>
      </c>
      <c r="B52" s="6" t="s">
        <v>37</v>
      </c>
      <c r="C52" s="51" t="s">
        <v>44</v>
      </c>
      <c r="D52" s="54" t="s">
        <v>147</v>
      </c>
      <c r="E52" s="58" t="s">
        <v>29</v>
      </c>
      <c r="F52" s="113">
        <v>6000</v>
      </c>
      <c r="G52" s="94">
        <v>39</v>
      </c>
      <c r="H52" s="83">
        <v>37.5</v>
      </c>
      <c r="I52" s="83">
        <v>35.5</v>
      </c>
      <c r="J52" s="95">
        <v>33</v>
      </c>
      <c r="K52" s="92">
        <v>9750</v>
      </c>
      <c r="L52" s="84">
        <v>9375</v>
      </c>
      <c r="M52" s="84">
        <v>8875</v>
      </c>
      <c r="N52" s="145">
        <v>8250</v>
      </c>
      <c r="O52" s="248" t="s">
        <v>94</v>
      </c>
      <c r="P52" s="30" t="s">
        <v>101</v>
      </c>
      <c r="Q52" s="61" t="s">
        <v>94</v>
      </c>
      <c r="R52" s="247" t="s">
        <v>113</v>
      </c>
      <c r="S52" s="172">
        <f t="shared" si="12"/>
        <v>41.730000000000004</v>
      </c>
      <c r="T52" s="172">
        <f t="shared" si="0"/>
        <v>40.125</v>
      </c>
      <c r="U52" s="172">
        <f t="shared" si="1"/>
        <v>37.985</v>
      </c>
      <c r="V52" s="172">
        <f t="shared" si="2"/>
        <v>35.31</v>
      </c>
      <c r="W52" s="172">
        <f t="shared" si="3"/>
        <v>10432.5</v>
      </c>
      <c r="X52" s="172">
        <f t="shared" si="4"/>
        <v>10031.25</v>
      </c>
      <c r="Y52" s="172">
        <f t="shared" si="5"/>
        <v>9496.25</v>
      </c>
      <c r="Z52" s="172">
        <f t="shared" si="6"/>
        <v>8827.5</v>
      </c>
      <c r="AA52" s="173">
        <v>32.5</v>
      </c>
      <c r="AB52" s="173">
        <f t="shared" si="7"/>
        <v>41</v>
      </c>
      <c r="AC52" s="173">
        <v>29.5</v>
      </c>
      <c r="AD52" s="173">
        <v>27.5</v>
      </c>
      <c r="AE52" s="172">
        <f t="shared" si="8"/>
        <v>10433</v>
      </c>
      <c r="AF52" s="172">
        <f t="shared" si="9"/>
        <v>10032</v>
      </c>
      <c r="AG52" s="172">
        <f t="shared" si="10"/>
        <v>9497</v>
      </c>
      <c r="AH52" s="172">
        <f t="shared" si="11"/>
        <v>8828</v>
      </c>
    </row>
    <row r="53" spans="1:34" ht="12">
      <c r="A53" s="47" t="s">
        <v>30</v>
      </c>
      <c r="B53" s="6" t="s">
        <v>37</v>
      </c>
      <c r="C53" s="51" t="s">
        <v>84</v>
      </c>
      <c r="D53" s="54" t="s">
        <v>147</v>
      </c>
      <c r="E53" s="58" t="s">
        <v>28</v>
      </c>
      <c r="F53" s="100">
        <v>3000</v>
      </c>
      <c r="G53" s="17">
        <v>22.5</v>
      </c>
      <c r="H53" s="7">
        <v>22.5</v>
      </c>
      <c r="I53" s="7">
        <v>22.5</v>
      </c>
      <c r="J53" s="18">
        <v>22.5</v>
      </c>
      <c r="K53" s="92">
        <v>5625</v>
      </c>
      <c r="L53" s="84">
        <v>5625</v>
      </c>
      <c r="M53" s="84">
        <v>5625</v>
      </c>
      <c r="N53" s="145">
        <v>5625</v>
      </c>
      <c r="O53" s="248" t="s">
        <v>94</v>
      </c>
      <c r="P53" s="30" t="s">
        <v>100</v>
      </c>
      <c r="Q53" s="61" t="s">
        <v>94</v>
      </c>
      <c r="R53" s="247" t="s">
        <v>109</v>
      </c>
      <c r="S53" s="172">
        <f t="shared" si="12"/>
        <v>24.075000000000003</v>
      </c>
      <c r="T53" s="172">
        <f t="shared" si="0"/>
        <v>24.075000000000003</v>
      </c>
      <c r="U53" s="172">
        <f t="shared" si="1"/>
        <v>24.075000000000003</v>
      </c>
      <c r="V53" s="172">
        <f t="shared" si="2"/>
        <v>24.075000000000003</v>
      </c>
      <c r="W53" s="172">
        <f t="shared" si="3"/>
        <v>6018.75</v>
      </c>
      <c r="X53" s="172">
        <f t="shared" si="4"/>
        <v>6018.75</v>
      </c>
      <c r="Y53" s="172">
        <f t="shared" si="5"/>
        <v>6018.75</v>
      </c>
      <c r="Z53" s="172">
        <f t="shared" si="6"/>
        <v>6018.75</v>
      </c>
      <c r="AA53" s="173">
        <v>18.5</v>
      </c>
      <c r="AB53" s="173">
        <v>18.5</v>
      </c>
      <c r="AC53" s="173">
        <v>18.5</v>
      </c>
      <c r="AD53" s="173">
        <v>18.5</v>
      </c>
      <c r="AE53" s="172">
        <f t="shared" si="8"/>
        <v>6019</v>
      </c>
      <c r="AF53" s="172">
        <f t="shared" si="9"/>
        <v>6019</v>
      </c>
      <c r="AG53" s="172">
        <f t="shared" si="10"/>
        <v>6019</v>
      </c>
      <c r="AH53" s="172">
        <f t="shared" si="11"/>
        <v>6019</v>
      </c>
    </row>
    <row r="54" spans="1:34" ht="12">
      <c r="A54" s="47" t="s">
        <v>30</v>
      </c>
      <c r="B54" s="6" t="s">
        <v>37</v>
      </c>
      <c r="C54" s="51" t="s">
        <v>84</v>
      </c>
      <c r="D54" s="54" t="s">
        <v>147</v>
      </c>
      <c r="E54" s="58" t="s">
        <v>29</v>
      </c>
      <c r="F54" s="100">
        <v>3000</v>
      </c>
      <c r="G54" s="17">
        <v>22</v>
      </c>
      <c r="H54" s="7">
        <v>22</v>
      </c>
      <c r="I54" s="7">
        <v>22</v>
      </c>
      <c r="J54" s="18">
        <v>22</v>
      </c>
      <c r="K54" s="92">
        <v>5500</v>
      </c>
      <c r="L54" s="84">
        <v>5500</v>
      </c>
      <c r="M54" s="84">
        <v>5500</v>
      </c>
      <c r="N54" s="145">
        <v>5500</v>
      </c>
      <c r="O54" s="248" t="s">
        <v>94</v>
      </c>
      <c r="P54" s="30" t="s">
        <v>100</v>
      </c>
      <c r="Q54" s="61" t="s">
        <v>94</v>
      </c>
      <c r="R54" s="247" t="s">
        <v>109</v>
      </c>
      <c r="S54" s="172">
        <f t="shared" si="12"/>
        <v>23.540000000000003</v>
      </c>
      <c r="T54" s="172">
        <f t="shared" si="0"/>
        <v>23.540000000000003</v>
      </c>
      <c r="U54" s="172">
        <f t="shared" si="1"/>
        <v>23.540000000000003</v>
      </c>
      <c r="V54" s="172">
        <f t="shared" si="2"/>
        <v>23.540000000000003</v>
      </c>
      <c r="W54" s="172">
        <f t="shared" si="3"/>
        <v>5885</v>
      </c>
      <c r="X54" s="172">
        <f t="shared" si="4"/>
        <v>5885</v>
      </c>
      <c r="Y54" s="172">
        <f t="shared" si="5"/>
        <v>5885</v>
      </c>
      <c r="Z54" s="172">
        <f t="shared" si="6"/>
        <v>5885</v>
      </c>
      <c r="AA54" s="173">
        <f>ROUNDUP(S54,0)</f>
        <v>24</v>
      </c>
      <c r="AB54" s="173">
        <f t="shared" si="7"/>
        <v>24</v>
      </c>
      <c r="AC54" s="173">
        <f t="shared" si="13"/>
        <v>24</v>
      </c>
      <c r="AD54" s="173">
        <f>ROUNDUP(V54,0)</f>
        <v>24</v>
      </c>
      <c r="AE54" s="172">
        <f t="shared" si="8"/>
        <v>5885</v>
      </c>
      <c r="AF54" s="172">
        <f t="shared" si="9"/>
        <v>5885</v>
      </c>
      <c r="AG54" s="172">
        <f t="shared" si="10"/>
        <v>5885</v>
      </c>
      <c r="AH54" s="172">
        <f t="shared" si="11"/>
        <v>5885</v>
      </c>
    </row>
    <row r="55" spans="1:34" ht="12">
      <c r="A55" s="47" t="s">
        <v>30</v>
      </c>
      <c r="B55" s="6" t="s">
        <v>30</v>
      </c>
      <c r="C55" s="51" t="s">
        <v>45</v>
      </c>
      <c r="D55" s="54" t="s">
        <v>147</v>
      </c>
      <c r="E55" s="58" t="s">
        <v>28</v>
      </c>
      <c r="F55" s="113">
        <v>3000</v>
      </c>
      <c r="G55" s="94">
        <v>13</v>
      </c>
      <c r="H55" s="83">
        <v>12</v>
      </c>
      <c r="I55" s="83">
        <v>11</v>
      </c>
      <c r="J55" s="95">
        <v>10.5</v>
      </c>
      <c r="K55" s="92">
        <v>3250</v>
      </c>
      <c r="L55" s="84">
        <v>3000</v>
      </c>
      <c r="M55" s="84">
        <v>2750</v>
      </c>
      <c r="N55" s="145">
        <v>2625</v>
      </c>
      <c r="O55" s="248" t="s">
        <v>136</v>
      </c>
      <c r="P55" s="30" t="s">
        <v>138</v>
      </c>
      <c r="Q55" s="61" t="s">
        <v>136</v>
      </c>
      <c r="R55" s="247" t="s">
        <v>140</v>
      </c>
      <c r="S55" s="172">
        <f t="shared" si="12"/>
        <v>13.91</v>
      </c>
      <c r="T55" s="172">
        <f t="shared" si="0"/>
        <v>12.84</v>
      </c>
      <c r="U55" s="172">
        <f t="shared" si="1"/>
        <v>11.770000000000001</v>
      </c>
      <c r="V55" s="172">
        <f t="shared" si="2"/>
        <v>11.235000000000001</v>
      </c>
      <c r="W55" s="172">
        <f t="shared" si="3"/>
        <v>3477.5</v>
      </c>
      <c r="X55" s="172">
        <f t="shared" si="4"/>
        <v>3210</v>
      </c>
      <c r="Y55" s="172">
        <f t="shared" si="5"/>
        <v>2942.5</v>
      </c>
      <c r="Z55" s="172">
        <f t="shared" si="6"/>
        <v>2808.75</v>
      </c>
      <c r="AA55" s="173">
        <f>ROUNDUP(S55,0)</f>
        <v>14</v>
      </c>
      <c r="AB55" s="173">
        <f t="shared" si="7"/>
        <v>13</v>
      </c>
      <c r="AC55" s="173">
        <f t="shared" si="13"/>
        <v>12</v>
      </c>
      <c r="AD55" s="173">
        <v>8.5</v>
      </c>
      <c r="AE55" s="172">
        <f t="shared" si="8"/>
        <v>3478</v>
      </c>
      <c r="AF55" s="172">
        <f t="shared" si="9"/>
        <v>3210</v>
      </c>
      <c r="AG55" s="172">
        <f t="shared" si="10"/>
        <v>2943</v>
      </c>
      <c r="AH55" s="172">
        <f t="shared" si="11"/>
        <v>2809</v>
      </c>
    </row>
    <row r="56" spans="1:34" ht="12">
      <c r="A56" s="47" t="s">
        <v>30</v>
      </c>
      <c r="B56" s="6" t="s">
        <v>30</v>
      </c>
      <c r="C56" s="51" t="s">
        <v>45</v>
      </c>
      <c r="D56" s="54" t="s">
        <v>147</v>
      </c>
      <c r="E56" s="58" t="s">
        <v>29</v>
      </c>
      <c r="F56" s="113">
        <v>3000</v>
      </c>
      <c r="G56" s="94">
        <v>14</v>
      </c>
      <c r="H56" s="83">
        <v>13.5</v>
      </c>
      <c r="I56" s="83">
        <v>13</v>
      </c>
      <c r="J56" s="95">
        <v>12</v>
      </c>
      <c r="K56" s="92">
        <v>3500</v>
      </c>
      <c r="L56" s="84">
        <v>3375</v>
      </c>
      <c r="M56" s="84">
        <v>3250</v>
      </c>
      <c r="N56" s="145">
        <v>3000</v>
      </c>
      <c r="O56" s="248" t="s">
        <v>136</v>
      </c>
      <c r="P56" s="30" t="s">
        <v>138</v>
      </c>
      <c r="Q56" s="61" t="s">
        <v>136</v>
      </c>
      <c r="R56" s="247" t="s">
        <v>140</v>
      </c>
      <c r="S56" s="172">
        <f t="shared" si="12"/>
        <v>14.98</v>
      </c>
      <c r="T56" s="172">
        <f t="shared" si="0"/>
        <v>14.445</v>
      </c>
      <c r="U56" s="172">
        <f t="shared" si="1"/>
        <v>13.91</v>
      </c>
      <c r="V56" s="172">
        <f t="shared" si="2"/>
        <v>12.84</v>
      </c>
      <c r="W56" s="172">
        <f t="shared" si="3"/>
        <v>3745</v>
      </c>
      <c r="X56" s="172">
        <f t="shared" si="4"/>
        <v>3611.25</v>
      </c>
      <c r="Y56" s="172">
        <f t="shared" si="5"/>
        <v>3477.5</v>
      </c>
      <c r="Z56" s="172">
        <f t="shared" si="6"/>
        <v>3210</v>
      </c>
      <c r="AA56" s="173">
        <v>11.5</v>
      </c>
      <c r="AB56" s="173">
        <f t="shared" si="7"/>
        <v>15</v>
      </c>
      <c r="AC56" s="173">
        <v>10.5</v>
      </c>
      <c r="AD56" s="173">
        <f>ROUNDUP(V56,0)</f>
        <v>13</v>
      </c>
      <c r="AE56" s="172">
        <f t="shared" si="8"/>
        <v>3745</v>
      </c>
      <c r="AF56" s="172">
        <f t="shared" si="9"/>
        <v>3612</v>
      </c>
      <c r="AG56" s="172">
        <f t="shared" si="10"/>
        <v>3478</v>
      </c>
      <c r="AH56" s="172">
        <f t="shared" si="11"/>
        <v>3210</v>
      </c>
    </row>
    <row r="57" spans="1:34" ht="12">
      <c r="A57" s="47" t="s">
        <v>30</v>
      </c>
      <c r="B57" s="6" t="s">
        <v>30</v>
      </c>
      <c r="C57" s="51" t="s">
        <v>45</v>
      </c>
      <c r="D57" s="54" t="s">
        <v>147</v>
      </c>
      <c r="E57" s="58">
        <v>-18</v>
      </c>
      <c r="F57" s="100">
        <v>3000</v>
      </c>
      <c r="G57" s="17">
        <v>14.5</v>
      </c>
      <c r="H57" s="7">
        <v>14</v>
      </c>
      <c r="I57" s="7">
        <v>13.5</v>
      </c>
      <c r="J57" s="18">
        <v>13</v>
      </c>
      <c r="K57" s="92">
        <v>3625</v>
      </c>
      <c r="L57" s="84">
        <v>3500</v>
      </c>
      <c r="M57" s="84">
        <v>3375</v>
      </c>
      <c r="N57" s="145">
        <v>3250</v>
      </c>
      <c r="O57" s="248" t="s">
        <v>137</v>
      </c>
      <c r="P57" s="30" t="s">
        <v>138</v>
      </c>
      <c r="Q57" s="61" t="s">
        <v>137</v>
      </c>
      <c r="R57" s="247" t="s">
        <v>140</v>
      </c>
      <c r="S57" s="172">
        <f t="shared" si="12"/>
        <v>15.515</v>
      </c>
      <c r="T57" s="172">
        <f t="shared" si="0"/>
        <v>14.98</v>
      </c>
      <c r="U57" s="172">
        <f t="shared" si="1"/>
        <v>14.445</v>
      </c>
      <c r="V57" s="172">
        <f t="shared" si="2"/>
        <v>13.91</v>
      </c>
      <c r="W57" s="172">
        <f t="shared" si="3"/>
        <v>3878.75</v>
      </c>
      <c r="X57" s="172">
        <f t="shared" si="4"/>
        <v>3745</v>
      </c>
      <c r="Y57" s="172">
        <f t="shared" si="5"/>
        <v>3611.25</v>
      </c>
      <c r="Z57" s="172">
        <f t="shared" si="6"/>
        <v>3477.5</v>
      </c>
      <c r="AA57" s="173">
        <f>ROUNDUP(S57,0)</f>
        <v>16</v>
      </c>
      <c r="AB57" s="173">
        <v>11.5</v>
      </c>
      <c r="AC57" s="173">
        <f t="shared" si="13"/>
        <v>15</v>
      </c>
      <c r="AD57" s="173">
        <v>10.5</v>
      </c>
      <c r="AE57" s="172">
        <f t="shared" si="8"/>
        <v>3879</v>
      </c>
      <c r="AF57" s="172">
        <f t="shared" si="9"/>
        <v>3745</v>
      </c>
      <c r="AG57" s="172">
        <f t="shared" si="10"/>
        <v>3612</v>
      </c>
      <c r="AH57" s="172">
        <f t="shared" si="11"/>
        <v>3478</v>
      </c>
    </row>
    <row r="58" spans="1:34" ht="12">
      <c r="A58" s="47" t="s">
        <v>30</v>
      </c>
      <c r="B58" s="6" t="s">
        <v>37</v>
      </c>
      <c r="C58" s="51" t="s">
        <v>46</v>
      </c>
      <c r="D58" s="54" t="s">
        <v>147</v>
      </c>
      <c r="E58" s="58" t="s">
        <v>28</v>
      </c>
      <c r="F58" s="113">
        <v>3000</v>
      </c>
      <c r="G58" s="94">
        <v>29</v>
      </c>
      <c r="H58" s="83">
        <v>27</v>
      </c>
      <c r="I58" s="83">
        <v>26</v>
      </c>
      <c r="J58" s="95">
        <v>24</v>
      </c>
      <c r="K58" s="92">
        <v>7250</v>
      </c>
      <c r="L58" s="84">
        <v>6750</v>
      </c>
      <c r="M58" s="84">
        <v>6500</v>
      </c>
      <c r="N58" s="145">
        <v>6000</v>
      </c>
      <c r="O58" s="248" t="s">
        <v>94</v>
      </c>
      <c r="P58" s="30" t="s">
        <v>101</v>
      </c>
      <c r="Q58" s="61" t="s">
        <v>94</v>
      </c>
      <c r="R58" s="247" t="s">
        <v>113</v>
      </c>
      <c r="S58" s="172">
        <f t="shared" si="12"/>
        <v>31.03</v>
      </c>
      <c r="T58" s="172">
        <f t="shared" si="0"/>
        <v>28.89</v>
      </c>
      <c r="U58" s="172">
        <f t="shared" si="1"/>
        <v>27.82</v>
      </c>
      <c r="V58" s="172">
        <f t="shared" si="2"/>
        <v>25.68</v>
      </c>
      <c r="W58" s="172">
        <f t="shared" si="3"/>
        <v>7757.5</v>
      </c>
      <c r="X58" s="172">
        <f t="shared" si="4"/>
        <v>7222.5</v>
      </c>
      <c r="Y58" s="172">
        <f t="shared" si="5"/>
        <v>6955</v>
      </c>
      <c r="Z58" s="172">
        <f t="shared" si="6"/>
        <v>6420</v>
      </c>
      <c r="AA58" s="173">
        <f>ROUNDUP(S58,0)</f>
        <v>32</v>
      </c>
      <c r="AB58" s="173">
        <v>22.5</v>
      </c>
      <c r="AC58" s="173">
        <v>21.5</v>
      </c>
      <c r="AD58" s="173">
        <v>20</v>
      </c>
      <c r="AE58" s="172">
        <f t="shared" si="8"/>
        <v>7758</v>
      </c>
      <c r="AF58" s="172">
        <f t="shared" si="9"/>
        <v>7223</v>
      </c>
      <c r="AG58" s="172">
        <f t="shared" si="10"/>
        <v>6955</v>
      </c>
      <c r="AH58" s="172">
        <f t="shared" si="11"/>
        <v>6420</v>
      </c>
    </row>
    <row r="59" spans="1:34" ht="12">
      <c r="A59" s="47" t="s">
        <v>30</v>
      </c>
      <c r="B59" s="6" t="s">
        <v>37</v>
      </c>
      <c r="C59" s="51" t="s">
        <v>46</v>
      </c>
      <c r="D59" s="54" t="s">
        <v>147</v>
      </c>
      <c r="E59" s="58" t="s">
        <v>29</v>
      </c>
      <c r="F59" s="113">
        <v>3000</v>
      </c>
      <c r="G59" s="94">
        <v>34</v>
      </c>
      <c r="H59" s="83">
        <v>32</v>
      </c>
      <c r="I59" s="83">
        <v>31</v>
      </c>
      <c r="J59" s="95">
        <v>28.5</v>
      </c>
      <c r="K59" s="92">
        <v>8500</v>
      </c>
      <c r="L59" s="84">
        <v>8000</v>
      </c>
      <c r="M59" s="84">
        <v>7750</v>
      </c>
      <c r="N59" s="145">
        <v>7125</v>
      </c>
      <c r="O59" s="248" t="s">
        <v>94</v>
      </c>
      <c r="P59" s="30" t="s">
        <v>101</v>
      </c>
      <c r="Q59" s="61" t="s">
        <v>94</v>
      </c>
      <c r="R59" s="247" t="s">
        <v>113</v>
      </c>
      <c r="S59" s="172">
        <f t="shared" si="12"/>
        <v>36.38</v>
      </c>
      <c r="T59" s="172">
        <f t="shared" si="0"/>
        <v>34.24</v>
      </c>
      <c r="U59" s="172">
        <f t="shared" si="1"/>
        <v>33.17</v>
      </c>
      <c r="V59" s="172">
        <f t="shared" si="2"/>
        <v>30.495</v>
      </c>
      <c r="W59" s="172">
        <f t="shared" si="3"/>
        <v>9095</v>
      </c>
      <c r="X59" s="172">
        <f t="shared" si="4"/>
        <v>8560</v>
      </c>
      <c r="Y59" s="172">
        <f t="shared" si="5"/>
        <v>8292.5</v>
      </c>
      <c r="Z59" s="172">
        <f t="shared" si="6"/>
        <v>7623.75</v>
      </c>
      <c r="AA59" s="173">
        <f>ROUNDUP(S59,0)</f>
        <v>37</v>
      </c>
      <c r="AB59" s="173">
        <v>26.5</v>
      </c>
      <c r="AC59" s="173">
        <v>25.5</v>
      </c>
      <c r="AD59" s="173">
        <v>23.5</v>
      </c>
      <c r="AE59" s="172">
        <f t="shared" si="8"/>
        <v>9095</v>
      </c>
      <c r="AF59" s="172">
        <f t="shared" si="9"/>
        <v>8560</v>
      </c>
      <c r="AG59" s="172">
        <f t="shared" si="10"/>
        <v>8293</v>
      </c>
      <c r="AH59" s="172">
        <f t="shared" si="11"/>
        <v>7624</v>
      </c>
    </row>
    <row r="60" spans="1:34" ht="12">
      <c r="A60" s="47" t="s">
        <v>30</v>
      </c>
      <c r="B60" s="6" t="s">
        <v>47</v>
      </c>
      <c r="C60" s="51" t="s">
        <v>47</v>
      </c>
      <c r="D60" s="15" t="s">
        <v>35</v>
      </c>
      <c r="E60" s="58" t="s">
        <v>28</v>
      </c>
      <c r="F60" s="113">
        <v>1500</v>
      </c>
      <c r="G60" s="94">
        <v>5.5</v>
      </c>
      <c r="H60" s="83">
        <v>5.5</v>
      </c>
      <c r="I60" s="83">
        <v>5</v>
      </c>
      <c r="J60" s="95">
        <v>5</v>
      </c>
      <c r="K60" s="92">
        <v>1375</v>
      </c>
      <c r="L60" s="84">
        <v>1375</v>
      </c>
      <c r="M60" s="84">
        <v>1250</v>
      </c>
      <c r="N60" s="145">
        <v>1250</v>
      </c>
      <c r="O60" s="248" t="s">
        <v>94</v>
      </c>
      <c r="P60" s="30" t="s">
        <v>99</v>
      </c>
      <c r="Q60" s="61" t="s">
        <v>94</v>
      </c>
      <c r="R60" s="247" t="s">
        <v>122</v>
      </c>
      <c r="S60" s="172">
        <f t="shared" si="12"/>
        <v>5.885000000000001</v>
      </c>
      <c r="T60" s="172">
        <f t="shared" si="0"/>
        <v>5.885000000000001</v>
      </c>
      <c r="U60" s="172">
        <f t="shared" si="1"/>
        <v>5.3500000000000005</v>
      </c>
      <c r="V60" s="172">
        <f t="shared" si="2"/>
        <v>5.3500000000000005</v>
      </c>
      <c r="W60" s="172">
        <f t="shared" si="3"/>
        <v>1471.25</v>
      </c>
      <c r="X60" s="172">
        <f t="shared" si="4"/>
        <v>1471.25</v>
      </c>
      <c r="Y60" s="172">
        <f t="shared" si="5"/>
        <v>1337.5</v>
      </c>
      <c r="Z60" s="172">
        <f t="shared" si="6"/>
        <v>1337.5</v>
      </c>
      <c r="AA60" s="173">
        <v>4.5</v>
      </c>
      <c r="AB60" s="173">
        <v>4.5</v>
      </c>
      <c r="AC60" s="173">
        <f t="shared" si="13"/>
        <v>6</v>
      </c>
      <c r="AD60" s="173">
        <f>ROUNDUP(V60,0)</f>
        <v>6</v>
      </c>
      <c r="AE60" s="172">
        <f t="shared" si="8"/>
        <v>1472</v>
      </c>
      <c r="AF60" s="172">
        <f t="shared" si="9"/>
        <v>1472</v>
      </c>
      <c r="AG60" s="172">
        <f t="shared" si="10"/>
        <v>1338</v>
      </c>
      <c r="AH60" s="172">
        <f t="shared" si="11"/>
        <v>1338</v>
      </c>
    </row>
    <row r="61" spans="1:34" ht="12">
      <c r="A61" s="47" t="s">
        <v>30</v>
      </c>
      <c r="B61" s="6" t="s">
        <v>47</v>
      </c>
      <c r="C61" s="51" t="s">
        <v>47</v>
      </c>
      <c r="D61" s="15" t="s">
        <v>35</v>
      </c>
      <c r="E61" s="58" t="s">
        <v>29</v>
      </c>
      <c r="F61" s="113">
        <v>1500</v>
      </c>
      <c r="G61" s="94">
        <v>6</v>
      </c>
      <c r="H61" s="83">
        <v>6</v>
      </c>
      <c r="I61" s="83">
        <v>5.5</v>
      </c>
      <c r="J61" s="95">
        <v>5.5</v>
      </c>
      <c r="K61" s="92">
        <v>1500</v>
      </c>
      <c r="L61" s="84">
        <v>1500</v>
      </c>
      <c r="M61" s="84">
        <v>1375</v>
      </c>
      <c r="N61" s="145">
        <v>1375</v>
      </c>
      <c r="O61" s="248" t="s">
        <v>94</v>
      </c>
      <c r="P61" s="30" t="s">
        <v>99</v>
      </c>
      <c r="Q61" s="61" t="s">
        <v>94</v>
      </c>
      <c r="R61" s="247" t="s">
        <v>122</v>
      </c>
      <c r="S61" s="172">
        <f t="shared" si="12"/>
        <v>6.42</v>
      </c>
      <c r="T61" s="172">
        <f t="shared" si="0"/>
        <v>6.42</v>
      </c>
      <c r="U61" s="172">
        <f t="shared" si="1"/>
        <v>5.885000000000001</v>
      </c>
      <c r="V61" s="172">
        <f t="shared" si="2"/>
        <v>5.885000000000001</v>
      </c>
      <c r="W61" s="172">
        <f t="shared" si="3"/>
        <v>1605</v>
      </c>
      <c r="X61" s="172">
        <f t="shared" si="4"/>
        <v>1605</v>
      </c>
      <c r="Y61" s="172">
        <f t="shared" si="5"/>
        <v>1471.25</v>
      </c>
      <c r="Z61" s="172">
        <f t="shared" si="6"/>
        <v>1471.25</v>
      </c>
      <c r="AA61" s="173">
        <f>ROUNDUP(S61,0)</f>
        <v>7</v>
      </c>
      <c r="AB61" s="173">
        <f t="shared" si="7"/>
        <v>7</v>
      </c>
      <c r="AC61" s="173">
        <v>4.5</v>
      </c>
      <c r="AD61" s="173">
        <v>4.5</v>
      </c>
      <c r="AE61" s="172">
        <f t="shared" si="8"/>
        <v>1605</v>
      </c>
      <c r="AF61" s="172">
        <f t="shared" si="9"/>
        <v>1605</v>
      </c>
      <c r="AG61" s="172">
        <f t="shared" si="10"/>
        <v>1472</v>
      </c>
      <c r="AH61" s="172">
        <f t="shared" si="11"/>
        <v>1472</v>
      </c>
    </row>
    <row r="62" spans="1:34" ht="12">
      <c r="A62" s="47" t="s">
        <v>30</v>
      </c>
      <c r="B62" s="6" t="s">
        <v>25</v>
      </c>
      <c r="C62" s="51" t="s">
        <v>48</v>
      </c>
      <c r="D62" s="54" t="s">
        <v>147</v>
      </c>
      <c r="E62" s="58" t="s">
        <v>28</v>
      </c>
      <c r="F62" s="100">
        <v>12000</v>
      </c>
      <c r="G62" s="17">
        <v>68</v>
      </c>
      <c r="H62" s="7">
        <v>64.5</v>
      </c>
      <c r="I62" s="7">
        <v>62</v>
      </c>
      <c r="J62" s="18">
        <v>58</v>
      </c>
      <c r="K62" s="92">
        <v>17000</v>
      </c>
      <c r="L62" s="84">
        <v>16125</v>
      </c>
      <c r="M62" s="84">
        <v>15500</v>
      </c>
      <c r="N62" s="145">
        <v>14500</v>
      </c>
      <c r="O62" s="248" t="s">
        <v>94</v>
      </c>
      <c r="P62" s="30" t="s">
        <v>108</v>
      </c>
      <c r="Q62" s="61" t="s">
        <v>94</v>
      </c>
      <c r="R62" s="247" t="s">
        <v>108</v>
      </c>
      <c r="S62" s="172">
        <f t="shared" si="12"/>
        <v>72.76</v>
      </c>
      <c r="T62" s="172">
        <f t="shared" si="0"/>
        <v>69.015</v>
      </c>
      <c r="U62" s="172">
        <f t="shared" si="1"/>
        <v>66.34</v>
      </c>
      <c r="V62" s="172">
        <f t="shared" si="2"/>
        <v>62.06</v>
      </c>
      <c r="W62" s="172">
        <f t="shared" si="3"/>
        <v>18190</v>
      </c>
      <c r="X62" s="172">
        <f t="shared" si="4"/>
        <v>17253.75</v>
      </c>
      <c r="Y62" s="172">
        <f t="shared" si="5"/>
        <v>16585</v>
      </c>
      <c r="Z62" s="172">
        <f t="shared" si="6"/>
        <v>15515</v>
      </c>
      <c r="AA62" s="173">
        <v>56.5</v>
      </c>
      <c r="AB62" s="173">
        <v>53.5</v>
      </c>
      <c r="AC62" s="173">
        <v>51.5</v>
      </c>
      <c r="AD62" s="173">
        <f>ROUNDUP(V62,0)</f>
        <v>63</v>
      </c>
      <c r="AE62" s="172">
        <f t="shared" si="8"/>
        <v>18190</v>
      </c>
      <c r="AF62" s="172">
        <f t="shared" si="9"/>
        <v>17254</v>
      </c>
      <c r="AG62" s="172">
        <f t="shared" si="10"/>
        <v>16585</v>
      </c>
      <c r="AH62" s="172">
        <f t="shared" si="11"/>
        <v>15515</v>
      </c>
    </row>
    <row r="63" spans="1:34" ht="12">
      <c r="A63" s="47" t="s">
        <v>30</v>
      </c>
      <c r="B63" s="6" t="s">
        <v>25</v>
      </c>
      <c r="C63" s="51" t="s">
        <v>48</v>
      </c>
      <c r="D63" s="54" t="s">
        <v>147</v>
      </c>
      <c r="E63" s="58" t="s">
        <v>29</v>
      </c>
      <c r="F63" s="100">
        <v>12000</v>
      </c>
      <c r="G63" s="17">
        <v>86</v>
      </c>
      <c r="H63" s="7">
        <v>81</v>
      </c>
      <c r="I63" s="7">
        <v>78</v>
      </c>
      <c r="J63" s="18">
        <v>73</v>
      </c>
      <c r="K63" s="92">
        <v>21500</v>
      </c>
      <c r="L63" s="84">
        <v>20250</v>
      </c>
      <c r="M63" s="84">
        <v>19500</v>
      </c>
      <c r="N63" s="145">
        <v>18250</v>
      </c>
      <c r="O63" s="248" t="s">
        <v>94</v>
      </c>
      <c r="P63" s="30" t="s">
        <v>108</v>
      </c>
      <c r="Q63" s="61" t="s">
        <v>94</v>
      </c>
      <c r="R63" s="247" t="s">
        <v>108</v>
      </c>
      <c r="S63" s="172">
        <f t="shared" si="12"/>
        <v>92.02000000000001</v>
      </c>
      <c r="T63" s="172">
        <f t="shared" si="0"/>
        <v>86.67</v>
      </c>
      <c r="U63" s="172">
        <f t="shared" si="1"/>
        <v>83.46000000000001</v>
      </c>
      <c r="V63" s="172">
        <f t="shared" si="2"/>
        <v>78.11</v>
      </c>
      <c r="W63" s="172">
        <f t="shared" si="3"/>
        <v>23005</v>
      </c>
      <c r="X63" s="172">
        <f t="shared" si="4"/>
        <v>21667.5</v>
      </c>
      <c r="Y63" s="172">
        <f t="shared" si="5"/>
        <v>20865</v>
      </c>
      <c r="Z63" s="172">
        <f t="shared" si="6"/>
        <v>19527.5</v>
      </c>
      <c r="AA63" s="173">
        <v>71.5</v>
      </c>
      <c r="AB63" s="173">
        <v>67.5</v>
      </c>
      <c r="AC63" s="173">
        <f t="shared" si="13"/>
        <v>84</v>
      </c>
      <c r="AD63" s="173">
        <v>60.5</v>
      </c>
      <c r="AE63" s="172">
        <f t="shared" si="8"/>
        <v>23005</v>
      </c>
      <c r="AF63" s="172">
        <f t="shared" si="9"/>
        <v>21668</v>
      </c>
      <c r="AG63" s="172">
        <f t="shared" si="10"/>
        <v>20865</v>
      </c>
      <c r="AH63" s="172">
        <f t="shared" si="11"/>
        <v>19528</v>
      </c>
    </row>
    <row r="64" spans="1:34" ht="12">
      <c r="A64" s="47" t="s">
        <v>30</v>
      </c>
      <c r="B64" s="6" t="s">
        <v>34</v>
      </c>
      <c r="C64" s="51" t="s">
        <v>83</v>
      </c>
      <c r="D64" s="54" t="s">
        <v>147</v>
      </c>
      <c r="E64" s="58" t="s">
        <v>28</v>
      </c>
      <c r="F64" s="100">
        <v>6000</v>
      </c>
      <c r="G64" s="17">
        <v>51</v>
      </c>
      <c r="H64" s="7">
        <v>51</v>
      </c>
      <c r="I64" s="7">
        <v>50.5</v>
      </c>
      <c r="J64" s="18">
        <v>50</v>
      </c>
      <c r="K64" s="92">
        <v>12750</v>
      </c>
      <c r="L64" s="84">
        <v>12750</v>
      </c>
      <c r="M64" s="84">
        <v>12625</v>
      </c>
      <c r="N64" s="145">
        <v>12500</v>
      </c>
      <c r="O64" s="248" t="s">
        <v>94</v>
      </c>
      <c r="P64" s="30" t="s">
        <v>96</v>
      </c>
      <c r="Q64" s="61" t="s">
        <v>94</v>
      </c>
      <c r="R64" s="247" t="s">
        <v>111</v>
      </c>
      <c r="S64" s="172">
        <f t="shared" si="12"/>
        <v>54.57</v>
      </c>
      <c r="T64" s="172">
        <f t="shared" si="0"/>
        <v>54.57</v>
      </c>
      <c r="U64" s="172">
        <f t="shared" si="1"/>
        <v>54.035000000000004</v>
      </c>
      <c r="V64" s="172">
        <f t="shared" si="2"/>
        <v>53.5</v>
      </c>
      <c r="W64" s="172">
        <f t="shared" si="3"/>
        <v>13642.5</v>
      </c>
      <c r="X64" s="172">
        <f t="shared" si="4"/>
        <v>13642.5</v>
      </c>
      <c r="Y64" s="172">
        <f t="shared" si="5"/>
        <v>13508.75</v>
      </c>
      <c r="Z64" s="172">
        <f t="shared" si="6"/>
        <v>13375</v>
      </c>
      <c r="AA64" s="173">
        <v>42.5</v>
      </c>
      <c r="AB64" s="173">
        <v>42.5</v>
      </c>
      <c r="AC64" s="173">
        <f t="shared" si="13"/>
        <v>55</v>
      </c>
      <c r="AD64" s="173">
        <v>41.5</v>
      </c>
      <c r="AE64" s="172">
        <f t="shared" si="8"/>
        <v>13643</v>
      </c>
      <c r="AF64" s="172">
        <f t="shared" si="9"/>
        <v>13643</v>
      </c>
      <c r="AG64" s="172">
        <f t="shared" si="10"/>
        <v>13509</v>
      </c>
      <c r="AH64" s="172">
        <f t="shared" si="11"/>
        <v>13375</v>
      </c>
    </row>
    <row r="65" spans="1:34" ht="12">
      <c r="A65" s="47" t="s">
        <v>30</v>
      </c>
      <c r="B65" s="6" t="s">
        <v>34</v>
      </c>
      <c r="C65" s="51" t="s">
        <v>83</v>
      </c>
      <c r="D65" s="54" t="s">
        <v>147</v>
      </c>
      <c r="E65" s="58" t="s">
        <v>29</v>
      </c>
      <c r="F65" s="100">
        <v>6000</v>
      </c>
      <c r="G65" s="17">
        <v>50.5</v>
      </c>
      <c r="H65" s="7">
        <v>50.5</v>
      </c>
      <c r="I65" s="7">
        <v>50</v>
      </c>
      <c r="J65" s="18">
        <v>50</v>
      </c>
      <c r="K65" s="92">
        <v>12625</v>
      </c>
      <c r="L65" s="84">
        <v>12625</v>
      </c>
      <c r="M65" s="84">
        <v>12500</v>
      </c>
      <c r="N65" s="145">
        <v>12500</v>
      </c>
      <c r="O65" s="248" t="s">
        <v>94</v>
      </c>
      <c r="P65" s="30" t="s">
        <v>96</v>
      </c>
      <c r="Q65" s="61" t="s">
        <v>94</v>
      </c>
      <c r="R65" s="247" t="s">
        <v>111</v>
      </c>
      <c r="S65" s="172">
        <f t="shared" si="12"/>
        <v>54.035000000000004</v>
      </c>
      <c r="T65" s="172">
        <f t="shared" si="0"/>
        <v>54.035000000000004</v>
      </c>
      <c r="U65" s="172">
        <f t="shared" si="1"/>
        <v>53.5</v>
      </c>
      <c r="V65" s="172">
        <f t="shared" si="2"/>
        <v>53.5</v>
      </c>
      <c r="W65" s="172">
        <f t="shared" si="3"/>
        <v>13508.75</v>
      </c>
      <c r="X65" s="172">
        <f t="shared" si="4"/>
        <v>13508.75</v>
      </c>
      <c r="Y65" s="172">
        <f t="shared" si="5"/>
        <v>13375</v>
      </c>
      <c r="Z65" s="172">
        <f t="shared" si="6"/>
        <v>13375</v>
      </c>
      <c r="AA65" s="173">
        <f>ROUNDUP(S65,0)</f>
        <v>55</v>
      </c>
      <c r="AB65" s="173">
        <f t="shared" si="7"/>
        <v>55</v>
      </c>
      <c r="AC65" s="173">
        <v>41.5</v>
      </c>
      <c r="AD65" s="173">
        <v>41.5</v>
      </c>
      <c r="AE65" s="172">
        <f t="shared" si="8"/>
        <v>13509</v>
      </c>
      <c r="AF65" s="172">
        <f t="shared" si="9"/>
        <v>13509</v>
      </c>
      <c r="AG65" s="172">
        <f t="shared" si="10"/>
        <v>13375</v>
      </c>
      <c r="AH65" s="172">
        <f t="shared" si="11"/>
        <v>13375</v>
      </c>
    </row>
    <row r="66" spans="1:34" ht="12">
      <c r="A66" s="47" t="s">
        <v>30</v>
      </c>
      <c r="B66" s="6" t="s">
        <v>37</v>
      </c>
      <c r="C66" s="51" t="s">
        <v>49</v>
      </c>
      <c r="D66" s="54" t="s">
        <v>147</v>
      </c>
      <c r="E66" s="58" t="s">
        <v>28</v>
      </c>
      <c r="F66" s="113">
        <v>3000</v>
      </c>
      <c r="G66" s="94">
        <v>32</v>
      </c>
      <c r="H66" s="83">
        <v>30</v>
      </c>
      <c r="I66" s="83">
        <v>29</v>
      </c>
      <c r="J66" s="95">
        <v>27</v>
      </c>
      <c r="K66" s="92">
        <v>8000</v>
      </c>
      <c r="L66" s="84">
        <v>7500</v>
      </c>
      <c r="M66" s="84">
        <v>7250</v>
      </c>
      <c r="N66" s="145">
        <v>6750</v>
      </c>
      <c r="O66" s="248" t="s">
        <v>94</v>
      </c>
      <c r="P66" s="30" t="s">
        <v>101</v>
      </c>
      <c r="Q66" s="61" t="s">
        <v>94</v>
      </c>
      <c r="R66" s="247" t="s">
        <v>113</v>
      </c>
      <c r="S66" s="172">
        <f t="shared" si="12"/>
        <v>34.24</v>
      </c>
      <c r="T66" s="172">
        <f t="shared" si="0"/>
        <v>32.1</v>
      </c>
      <c r="U66" s="172">
        <f t="shared" si="1"/>
        <v>31.03</v>
      </c>
      <c r="V66" s="172">
        <f t="shared" si="2"/>
        <v>28.89</v>
      </c>
      <c r="W66" s="172">
        <f t="shared" si="3"/>
        <v>8560</v>
      </c>
      <c r="X66" s="172">
        <f t="shared" si="4"/>
        <v>8025.000000000001</v>
      </c>
      <c r="Y66" s="172">
        <f t="shared" si="5"/>
        <v>7757.5</v>
      </c>
      <c r="Z66" s="172">
        <f t="shared" si="6"/>
        <v>7222.5</v>
      </c>
      <c r="AA66" s="173">
        <v>26.5</v>
      </c>
      <c r="AB66" s="173">
        <f t="shared" si="7"/>
        <v>33</v>
      </c>
      <c r="AC66" s="173">
        <f t="shared" si="13"/>
        <v>32</v>
      </c>
      <c r="AD66" s="173">
        <v>22.5</v>
      </c>
      <c r="AE66" s="172">
        <f t="shared" si="8"/>
        <v>8560</v>
      </c>
      <c r="AF66" s="172">
        <f t="shared" si="9"/>
        <v>8025</v>
      </c>
      <c r="AG66" s="172">
        <f t="shared" si="10"/>
        <v>7758</v>
      </c>
      <c r="AH66" s="172">
        <f t="shared" si="11"/>
        <v>7223</v>
      </c>
    </row>
    <row r="67" spans="1:34" ht="12">
      <c r="A67" s="47" t="s">
        <v>30</v>
      </c>
      <c r="B67" s="6" t="s">
        <v>37</v>
      </c>
      <c r="C67" s="51" t="s">
        <v>49</v>
      </c>
      <c r="D67" s="54" t="s">
        <v>147</v>
      </c>
      <c r="E67" s="58" t="s">
        <v>29</v>
      </c>
      <c r="F67" s="113">
        <v>3000</v>
      </c>
      <c r="G67" s="94">
        <v>37.5</v>
      </c>
      <c r="H67" s="83">
        <v>35.5</v>
      </c>
      <c r="I67" s="83">
        <v>34</v>
      </c>
      <c r="J67" s="95">
        <v>32</v>
      </c>
      <c r="K67" s="92">
        <v>9375</v>
      </c>
      <c r="L67" s="84">
        <v>8875</v>
      </c>
      <c r="M67" s="84">
        <v>8500</v>
      </c>
      <c r="N67" s="145">
        <v>8000</v>
      </c>
      <c r="O67" s="248" t="s">
        <v>94</v>
      </c>
      <c r="P67" s="30" t="s">
        <v>101</v>
      </c>
      <c r="Q67" s="61" t="s">
        <v>94</v>
      </c>
      <c r="R67" s="247" t="s">
        <v>113</v>
      </c>
      <c r="S67" s="172">
        <f t="shared" si="12"/>
        <v>40.125</v>
      </c>
      <c r="T67" s="172">
        <f t="shared" si="0"/>
        <v>37.985</v>
      </c>
      <c r="U67" s="172">
        <f t="shared" si="1"/>
        <v>36.38</v>
      </c>
      <c r="V67" s="172">
        <f t="shared" si="2"/>
        <v>34.24</v>
      </c>
      <c r="W67" s="172">
        <f t="shared" si="3"/>
        <v>10031.25</v>
      </c>
      <c r="X67" s="172">
        <f t="shared" si="4"/>
        <v>9496.25</v>
      </c>
      <c r="Y67" s="172">
        <f t="shared" si="5"/>
        <v>9095</v>
      </c>
      <c r="Z67" s="172">
        <f t="shared" si="6"/>
        <v>8560</v>
      </c>
      <c r="AA67" s="173">
        <f>ROUNDUP(S67,0)</f>
        <v>41</v>
      </c>
      <c r="AB67" s="173">
        <v>29.5</v>
      </c>
      <c r="AC67" s="173">
        <f t="shared" si="13"/>
        <v>37</v>
      </c>
      <c r="AD67" s="173">
        <v>26.5</v>
      </c>
      <c r="AE67" s="172">
        <f t="shared" si="8"/>
        <v>10032</v>
      </c>
      <c r="AF67" s="172">
        <f t="shared" si="9"/>
        <v>9497</v>
      </c>
      <c r="AG67" s="172">
        <f t="shared" si="10"/>
        <v>9095</v>
      </c>
      <c r="AH67" s="172">
        <f t="shared" si="11"/>
        <v>8560</v>
      </c>
    </row>
    <row r="68" spans="1:34" ht="12">
      <c r="A68" s="47" t="s">
        <v>30</v>
      </c>
      <c r="B68" s="6" t="s">
        <v>30</v>
      </c>
      <c r="C68" s="51" t="s">
        <v>50</v>
      </c>
      <c r="D68" s="54" t="s">
        <v>147</v>
      </c>
      <c r="E68" s="58" t="s">
        <v>28</v>
      </c>
      <c r="F68" s="113">
        <v>3000</v>
      </c>
      <c r="G68" s="94">
        <v>12</v>
      </c>
      <c r="H68" s="83">
        <v>13</v>
      </c>
      <c r="I68" s="83">
        <v>11</v>
      </c>
      <c r="J68" s="95">
        <v>11.5</v>
      </c>
      <c r="K68" s="92">
        <v>3000</v>
      </c>
      <c r="L68" s="84">
        <v>3250</v>
      </c>
      <c r="M68" s="84">
        <v>2750</v>
      </c>
      <c r="N68" s="145">
        <v>2875</v>
      </c>
      <c r="O68" s="248" t="s">
        <v>136</v>
      </c>
      <c r="P68" s="30" t="s">
        <v>138</v>
      </c>
      <c r="Q68" s="61" t="s">
        <v>136</v>
      </c>
      <c r="R68" s="247" t="s">
        <v>140</v>
      </c>
      <c r="S68" s="172">
        <f t="shared" si="12"/>
        <v>12.84</v>
      </c>
      <c r="T68" s="172">
        <f t="shared" si="0"/>
        <v>13.91</v>
      </c>
      <c r="U68" s="172">
        <f t="shared" si="1"/>
        <v>11.770000000000001</v>
      </c>
      <c r="V68" s="172">
        <f t="shared" si="2"/>
        <v>12.305000000000001</v>
      </c>
      <c r="W68" s="172">
        <f t="shared" si="3"/>
        <v>3210</v>
      </c>
      <c r="X68" s="172">
        <f t="shared" si="4"/>
        <v>3477.5</v>
      </c>
      <c r="Y68" s="172">
        <f t="shared" si="5"/>
        <v>2942.5</v>
      </c>
      <c r="Z68" s="172">
        <f t="shared" si="6"/>
        <v>3076.25</v>
      </c>
      <c r="AA68" s="173">
        <f>ROUNDUP(S68,0)</f>
        <v>13</v>
      </c>
      <c r="AB68" s="173">
        <v>10.5</v>
      </c>
      <c r="AC68" s="173">
        <f t="shared" si="13"/>
        <v>12</v>
      </c>
      <c r="AD68" s="173">
        <v>9.5</v>
      </c>
      <c r="AE68" s="172">
        <f t="shared" si="8"/>
        <v>3210</v>
      </c>
      <c r="AF68" s="172">
        <f t="shared" si="9"/>
        <v>3478</v>
      </c>
      <c r="AG68" s="172">
        <f t="shared" si="10"/>
        <v>2943</v>
      </c>
      <c r="AH68" s="172">
        <f t="shared" si="11"/>
        <v>3077</v>
      </c>
    </row>
    <row r="69" spans="1:34" ht="12">
      <c r="A69" s="47" t="s">
        <v>30</v>
      </c>
      <c r="B69" s="6" t="s">
        <v>30</v>
      </c>
      <c r="C69" s="51" t="s">
        <v>50</v>
      </c>
      <c r="D69" s="54" t="s">
        <v>147</v>
      </c>
      <c r="E69" s="58" t="s">
        <v>29</v>
      </c>
      <c r="F69" s="113">
        <v>3000</v>
      </c>
      <c r="G69" s="94">
        <v>14</v>
      </c>
      <c r="H69" s="83">
        <v>13.5</v>
      </c>
      <c r="I69" s="83">
        <v>13</v>
      </c>
      <c r="J69" s="95">
        <v>12</v>
      </c>
      <c r="K69" s="92">
        <v>3500</v>
      </c>
      <c r="L69" s="84">
        <v>3375</v>
      </c>
      <c r="M69" s="84">
        <v>3250</v>
      </c>
      <c r="N69" s="145">
        <v>3000</v>
      </c>
      <c r="O69" s="248" t="s">
        <v>136</v>
      </c>
      <c r="P69" s="30" t="s">
        <v>138</v>
      </c>
      <c r="Q69" s="61" t="s">
        <v>136</v>
      </c>
      <c r="R69" s="247" t="s">
        <v>140</v>
      </c>
      <c r="S69" s="172">
        <f t="shared" si="12"/>
        <v>14.98</v>
      </c>
      <c r="T69" s="172">
        <f aca="true" t="shared" si="14" ref="T69:T96">H69*1.07</f>
        <v>14.445</v>
      </c>
      <c r="U69" s="172">
        <f aca="true" t="shared" si="15" ref="U69:U96">I69*1.07</f>
        <v>13.91</v>
      </c>
      <c r="V69" s="172">
        <f aca="true" t="shared" si="16" ref="V69:V96">J69*1.07</f>
        <v>12.84</v>
      </c>
      <c r="W69" s="172">
        <f aca="true" t="shared" si="17" ref="W69:W96">K69*1.07</f>
        <v>3745</v>
      </c>
      <c r="X69" s="172">
        <f aca="true" t="shared" si="18" ref="X69:X96">L69*1.07</f>
        <v>3611.25</v>
      </c>
      <c r="Y69" s="172">
        <f aca="true" t="shared" si="19" ref="Y69:Y96">M69*1.07</f>
        <v>3477.5</v>
      </c>
      <c r="Z69" s="172">
        <f aca="true" t="shared" si="20" ref="Z69:Z96">N69*1.07</f>
        <v>3210</v>
      </c>
      <c r="AA69" s="173">
        <v>11.5</v>
      </c>
      <c r="AB69" s="173">
        <f aca="true" t="shared" si="21" ref="AB69:AB94">ROUNDUP(T69,0)</f>
        <v>15</v>
      </c>
      <c r="AC69" s="173">
        <v>10.5</v>
      </c>
      <c r="AD69" s="173">
        <f aca="true" t="shared" si="22" ref="AD69:AD94">ROUNDUP(V69,0)</f>
        <v>13</v>
      </c>
      <c r="AE69" s="172">
        <f aca="true" t="shared" si="23" ref="AE69:AE96">ROUNDUP(W69,0)</f>
        <v>3745</v>
      </c>
      <c r="AF69" s="172">
        <f aca="true" t="shared" si="24" ref="AF69:AF96">ROUNDUP(X69,0)</f>
        <v>3612</v>
      </c>
      <c r="AG69" s="172">
        <f aca="true" t="shared" si="25" ref="AG69:AG96">ROUNDUP(Y69,0)</f>
        <v>3478</v>
      </c>
      <c r="AH69" s="172">
        <f aca="true" t="shared" si="26" ref="AH69:AH96">ROUNDUP(Z69,0)</f>
        <v>3210</v>
      </c>
    </row>
    <row r="70" spans="1:34" ht="12">
      <c r="A70" s="47" t="s">
        <v>30</v>
      </c>
      <c r="B70" s="6" t="s">
        <v>37</v>
      </c>
      <c r="C70" s="51" t="s">
        <v>51</v>
      </c>
      <c r="D70" s="54" t="s">
        <v>147</v>
      </c>
      <c r="E70" s="58" t="s">
        <v>28</v>
      </c>
      <c r="F70" s="113">
        <v>3000</v>
      </c>
      <c r="G70" s="94">
        <v>15</v>
      </c>
      <c r="H70" s="83">
        <v>14.5</v>
      </c>
      <c r="I70" s="83">
        <v>14</v>
      </c>
      <c r="J70" s="95">
        <v>13</v>
      </c>
      <c r="K70" s="92">
        <v>3750</v>
      </c>
      <c r="L70" s="84">
        <v>3625</v>
      </c>
      <c r="M70" s="84">
        <v>3500</v>
      </c>
      <c r="N70" s="145">
        <v>3250</v>
      </c>
      <c r="O70" s="248" t="s">
        <v>94</v>
      </c>
      <c r="P70" s="30" t="s">
        <v>98</v>
      </c>
      <c r="Q70" s="61" t="s">
        <v>94</v>
      </c>
      <c r="R70" s="247" t="s">
        <v>121</v>
      </c>
      <c r="S70" s="172">
        <f aca="true" t="shared" si="27" ref="S70:S96">G70*1.07</f>
        <v>16.05</v>
      </c>
      <c r="T70" s="172">
        <f t="shared" si="14"/>
        <v>15.515</v>
      </c>
      <c r="U70" s="172">
        <f t="shared" si="15"/>
        <v>14.98</v>
      </c>
      <c r="V70" s="172">
        <f t="shared" si="16"/>
        <v>13.91</v>
      </c>
      <c r="W70" s="172">
        <f t="shared" si="17"/>
        <v>4012.5000000000005</v>
      </c>
      <c r="X70" s="172">
        <f t="shared" si="18"/>
        <v>3878.75</v>
      </c>
      <c r="Y70" s="172">
        <f t="shared" si="19"/>
        <v>3745</v>
      </c>
      <c r="Z70" s="172">
        <f t="shared" si="20"/>
        <v>3477.5</v>
      </c>
      <c r="AA70" s="173">
        <v>12.5</v>
      </c>
      <c r="AB70" s="173">
        <f t="shared" si="21"/>
        <v>16</v>
      </c>
      <c r="AC70" s="173">
        <v>11.5</v>
      </c>
      <c r="AD70" s="173">
        <v>10.5</v>
      </c>
      <c r="AE70" s="172">
        <f t="shared" si="23"/>
        <v>4013</v>
      </c>
      <c r="AF70" s="172">
        <f t="shared" si="24"/>
        <v>3879</v>
      </c>
      <c r="AG70" s="172">
        <f t="shared" si="25"/>
        <v>3745</v>
      </c>
      <c r="AH70" s="172">
        <f t="shared" si="26"/>
        <v>3478</v>
      </c>
    </row>
    <row r="71" spans="1:34" ht="12">
      <c r="A71" s="47" t="s">
        <v>30</v>
      </c>
      <c r="B71" s="6" t="s">
        <v>37</v>
      </c>
      <c r="C71" s="51" t="s">
        <v>51</v>
      </c>
      <c r="D71" s="54" t="s">
        <v>147</v>
      </c>
      <c r="E71" s="58" t="s">
        <v>29</v>
      </c>
      <c r="F71" s="113">
        <v>3000</v>
      </c>
      <c r="G71" s="94">
        <v>17.5</v>
      </c>
      <c r="H71" s="83">
        <v>16.5</v>
      </c>
      <c r="I71" s="83">
        <v>16</v>
      </c>
      <c r="J71" s="95">
        <v>14.5</v>
      </c>
      <c r="K71" s="92">
        <v>4375</v>
      </c>
      <c r="L71" s="84">
        <v>4125</v>
      </c>
      <c r="M71" s="84">
        <v>4000</v>
      </c>
      <c r="N71" s="145">
        <v>3625</v>
      </c>
      <c r="O71" s="248" t="s">
        <v>94</v>
      </c>
      <c r="P71" s="30" t="s">
        <v>98</v>
      </c>
      <c r="Q71" s="61" t="s">
        <v>94</v>
      </c>
      <c r="R71" s="247" t="s">
        <v>121</v>
      </c>
      <c r="S71" s="172">
        <f t="shared" si="27"/>
        <v>18.725</v>
      </c>
      <c r="T71" s="172">
        <f t="shared" si="14"/>
        <v>17.655</v>
      </c>
      <c r="U71" s="172">
        <f t="shared" si="15"/>
        <v>17.12</v>
      </c>
      <c r="V71" s="172">
        <f t="shared" si="16"/>
        <v>15.515</v>
      </c>
      <c r="W71" s="172">
        <f t="shared" si="17"/>
        <v>4681.25</v>
      </c>
      <c r="X71" s="172">
        <f t="shared" si="18"/>
        <v>4413.75</v>
      </c>
      <c r="Y71" s="172">
        <f t="shared" si="19"/>
        <v>4280</v>
      </c>
      <c r="Z71" s="172">
        <f t="shared" si="20"/>
        <v>3878.75</v>
      </c>
      <c r="AA71" s="173">
        <v>14.5</v>
      </c>
      <c r="AB71" s="173">
        <v>13.5</v>
      </c>
      <c r="AC71" s="173">
        <f aca="true" t="shared" si="28" ref="AC71:AC93">ROUNDUP(U71,0)</f>
        <v>18</v>
      </c>
      <c r="AD71" s="173">
        <f t="shared" si="22"/>
        <v>16</v>
      </c>
      <c r="AE71" s="172">
        <f t="shared" si="23"/>
        <v>4682</v>
      </c>
      <c r="AF71" s="172">
        <f t="shared" si="24"/>
        <v>4414</v>
      </c>
      <c r="AG71" s="172">
        <f t="shared" si="25"/>
        <v>4280</v>
      </c>
      <c r="AH71" s="172">
        <f t="shared" si="26"/>
        <v>3879</v>
      </c>
    </row>
    <row r="72" spans="1:34" ht="12">
      <c r="A72" s="47" t="s">
        <v>30</v>
      </c>
      <c r="B72" s="6" t="s">
        <v>52</v>
      </c>
      <c r="C72" s="51" t="s">
        <v>52</v>
      </c>
      <c r="D72" s="15" t="s">
        <v>35</v>
      </c>
      <c r="E72" s="58" t="s">
        <v>28</v>
      </c>
      <c r="F72" s="113">
        <v>1500</v>
      </c>
      <c r="G72" s="94">
        <v>19.5</v>
      </c>
      <c r="H72" s="83">
        <v>18</v>
      </c>
      <c r="I72" s="83">
        <v>17.5</v>
      </c>
      <c r="J72" s="95">
        <v>16.5</v>
      </c>
      <c r="K72" s="92">
        <v>4875</v>
      </c>
      <c r="L72" s="84">
        <v>4500</v>
      </c>
      <c r="M72" s="84">
        <v>4375</v>
      </c>
      <c r="N72" s="145">
        <v>4125</v>
      </c>
      <c r="O72" s="248" t="s">
        <v>95</v>
      </c>
      <c r="P72" s="30" t="s">
        <v>98</v>
      </c>
      <c r="Q72" s="61" t="s">
        <v>95</v>
      </c>
      <c r="R72" s="247" t="s">
        <v>121</v>
      </c>
      <c r="S72" s="172">
        <f t="shared" si="27"/>
        <v>20.865000000000002</v>
      </c>
      <c r="T72" s="172">
        <f t="shared" si="14"/>
        <v>19.26</v>
      </c>
      <c r="U72" s="172">
        <f t="shared" si="15"/>
        <v>18.725</v>
      </c>
      <c r="V72" s="172">
        <f t="shared" si="16"/>
        <v>17.655</v>
      </c>
      <c r="W72" s="172">
        <f t="shared" si="17"/>
        <v>5216.25</v>
      </c>
      <c r="X72" s="172">
        <f t="shared" si="18"/>
        <v>4815</v>
      </c>
      <c r="Y72" s="172">
        <f t="shared" si="19"/>
        <v>4681.25</v>
      </c>
      <c r="Z72" s="172">
        <f t="shared" si="20"/>
        <v>4413.75</v>
      </c>
      <c r="AA72" s="173">
        <f aca="true" t="shared" si="29" ref="AA72:AA95">ROUNDUP(S72,0)</f>
        <v>21</v>
      </c>
      <c r="AB72" s="173">
        <f t="shared" si="21"/>
        <v>20</v>
      </c>
      <c r="AC72" s="173">
        <v>14.5</v>
      </c>
      <c r="AD72" s="173">
        <v>13.5</v>
      </c>
      <c r="AE72" s="172">
        <f t="shared" si="23"/>
        <v>5217</v>
      </c>
      <c r="AF72" s="172">
        <f t="shared" si="24"/>
        <v>4815</v>
      </c>
      <c r="AG72" s="172">
        <f t="shared" si="25"/>
        <v>4682</v>
      </c>
      <c r="AH72" s="172">
        <f t="shared" si="26"/>
        <v>4414</v>
      </c>
    </row>
    <row r="73" spans="1:34" ht="12">
      <c r="A73" s="47" t="s">
        <v>30</v>
      </c>
      <c r="B73" s="6" t="s">
        <v>52</v>
      </c>
      <c r="C73" s="51" t="s">
        <v>52</v>
      </c>
      <c r="D73" s="15" t="s">
        <v>35</v>
      </c>
      <c r="E73" s="58" t="s">
        <v>29</v>
      </c>
      <c r="F73" s="113">
        <v>1500</v>
      </c>
      <c r="G73" s="94">
        <v>22</v>
      </c>
      <c r="H73" s="83">
        <v>20.5</v>
      </c>
      <c r="I73" s="83">
        <v>20</v>
      </c>
      <c r="J73" s="95">
        <v>19</v>
      </c>
      <c r="K73" s="92">
        <v>5500</v>
      </c>
      <c r="L73" s="84">
        <v>5125</v>
      </c>
      <c r="M73" s="84">
        <v>5000</v>
      </c>
      <c r="N73" s="145">
        <v>4750</v>
      </c>
      <c r="O73" s="248" t="s">
        <v>95</v>
      </c>
      <c r="P73" s="30" t="s">
        <v>98</v>
      </c>
      <c r="Q73" s="61" t="s">
        <v>95</v>
      </c>
      <c r="R73" s="247" t="s">
        <v>121</v>
      </c>
      <c r="S73" s="172">
        <f t="shared" si="27"/>
        <v>23.540000000000003</v>
      </c>
      <c r="T73" s="172">
        <f t="shared" si="14"/>
        <v>21.935000000000002</v>
      </c>
      <c r="U73" s="172">
        <f t="shared" si="15"/>
        <v>21.400000000000002</v>
      </c>
      <c r="V73" s="172">
        <f t="shared" si="16"/>
        <v>20.330000000000002</v>
      </c>
      <c r="W73" s="172">
        <f t="shared" si="17"/>
        <v>5885</v>
      </c>
      <c r="X73" s="172">
        <f t="shared" si="18"/>
        <v>5483.75</v>
      </c>
      <c r="Y73" s="172">
        <f t="shared" si="19"/>
        <v>5350</v>
      </c>
      <c r="Z73" s="172">
        <f t="shared" si="20"/>
        <v>5082.5</v>
      </c>
      <c r="AA73" s="173">
        <f t="shared" si="29"/>
        <v>24</v>
      </c>
      <c r="AB73" s="173">
        <f t="shared" si="21"/>
        <v>22</v>
      </c>
      <c r="AC73" s="173">
        <v>16.5</v>
      </c>
      <c r="AD73" s="173">
        <v>15.5</v>
      </c>
      <c r="AE73" s="172">
        <f t="shared" si="23"/>
        <v>5885</v>
      </c>
      <c r="AF73" s="172">
        <f t="shared" si="24"/>
        <v>5484</v>
      </c>
      <c r="AG73" s="172">
        <f t="shared" si="25"/>
        <v>5350</v>
      </c>
      <c r="AH73" s="172">
        <f t="shared" si="26"/>
        <v>5083</v>
      </c>
    </row>
    <row r="74" spans="1:34" ht="12">
      <c r="A74" s="47" t="s">
        <v>30</v>
      </c>
      <c r="B74" s="6" t="s">
        <v>52</v>
      </c>
      <c r="C74" s="51" t="s">
        <v>52</v>
      </c>
      <c r="D74" s="15" t="s">
        <v>35</v>
      </c>
      <c r="E74" s="58">
        <v>-18</v>
      </c>
      <c r="F74" s="113">
        <v>1500</v>
      </c>
      <c r="G74" s="94">
        <v>23</v>
      </c>
      <c r="H74" s="83">
        <v>22</v>
      </c>
      <c r="I74" s="83">
        <v>21</v>
      </c>
      <c r="J74" s="95">
        <v>19.5</v>
      </c>
      <c r="K74" s="92">
        <v>5750</v>
      </c>
      <c r="L74" s="84">
        <v>5500</v>
      </c>
      <c r="M74" s="84">
        <v>5250</v>
      </c>
      <c r="N74" s="145">
        <v>4875</v>
      </c>
      <c r="O74" s="248" t="s">
        <v>137</v>
      </c>
      <c r="P74" s="30" t="s">
        <v>98</v>
      </c>
      <c r="Q74" s="29" t="s">
        <v>137</v>
      </c>
      <c r="R74" s="247" t="s">
        <v>121</v>
      </c>
      <c r="S74" s="172">
        <f t="shared" si="27"/>
        <v>24.610000000000003</v>
      </c>
      <c r="T74" s="172">
        <f t="shared" si="14"/>
        <v>23.540000000000003</v>
      </c>
      <c r="U74" s="172">
        <f t="shared" si="15"/>
        <v>22.470000000000002</v>
      </c>
      <c r="V74" s="172">
        <f t="shared" si="16"/>
        <v>20.865000000000002</v>
      </c>
      <c r="W74" s="172">
        <f t="shared" si="17"/>
        <v>6152.5</v>
      </c>
      <c r="X74" s="172">
        <f t="shared" si="18"/>
        <v>5885</v>
      </c>
      <c r="Y74" s="172">
        <f t="shared" si="19"/>
        <v>5617.5</v>
      </c>
      <c r="Z74" s="172">
        <f t="shared" si="20"/>
        <v>5216.25</v>
      </c>
      <c r="AA74" s="173">
        <f t="shared" si="29"/>
        <v>25</v>
      </c>
      <c r="AB74" s="173">
        <f t="shared" si="21"/>
        <v>24</v>
      </c>
      <c r="AC74" s="173">
        <v>17.5</v>
      </c>
      <c r="AD74" s="173">
        <f t="shared" si="22"/>
        <v>21</v>
      </c>
      <c r="AE74" s="172">
        <f t="shared" si="23"/>
        <v>6153</v>
      </c>
      <c r="AF74" s="172">
        <f t="shared" si="24"/>
        <v>5885</v>
      </c>
      <c r="AG74" s="172">
        <f t="shared" si="25"/>
        <v>5618</v>
      </c>
      <c r="AH74" s="172">
        <f t="shared" si="26"/>
        <v>5217</v>
      </c>
    </row>
    <row r="75" spans="1:34" ht="12">
      <c r="A75" s="47" t="s">
        <v>30</v>
      </c>
      <c r="B75" s="6" t="s">
        <v>25</v>
      </c>
      <c r="C75" s="51" t="s">
        <v>53</v>
      </c>
      <c r="D75" s="54" t="s">
        <v>147</v>
      </c>
      <c r="E75" s="58" t="s">
        <v>28</v>
      </c>
      <c r="F75" s="113">
        <v>3000</v>
      </c>
      <c r="G75" s="94">
        <v>38</v>
      </c>
      <c r="H75" s="83">
        <v>36</v>
      </c>
      <c r="I75" s="83">
        <v>35</v>
      </c>
      <c r="J75" s="95">
        <v>32.5</v>
      </c>
      <c r="K75" s="92">
        <v>9500</v>
      </c>
      <c r="L75" s="84">
        <v>9000</v>
      </c>
      <c r="M75" s="84">
        <v>8750</v>
      </c>
      <c r="N75" s="145">
        <v>8125</v>
      </c>
      <c r="O75" s="248" t="s">
        <v>94</v>
      </c>
      <c r="P75" s="30" t="s">
        <v>106</v>
      </c>
      <c r="Q75" s="29" t="s">
        <v>94</v>
      </c>
      <c r="R75" s="247" t="s">
        <v>120</v>
      </c>
      <c r="S75" s="172">
        <f t="shared" si="27"/>
        <v>40.660000000000004</v>
      </c>
      <c r="T75" s="172">
        <f t="shared" si="14"/>
        <v>38.52</v>
      </c>
      <c r="U75" s="172">
        <f t="shared" si="15"/>
        <v>37.45</v>
      </c>
      <c r="V75" s="172">
        <f t="shared" si="16"/>
        <v>34.775</v>
      </c>
      <c r="W75" s="172">
        <f t="shared" si="17"/>
        <v>10165</v>
      </c>
      <c r="X75" s="172">
        <f t="shared" si="18"/>
        <v>9630</v>
      </c>
      <c r="Y75" s="172">
        <f t="shared" si="19"/>
        <v>9362.5</v>
      </c>
      <c r="Z75" s="172">
        <f t="shared" si="20"/>
        <v>8693.75</v>
      </c>
      <c r="AA75" s="173">
        <v>31.5</v>
      </c>
      <c r="AB75" s="173">
        <f t="shared" si="21"/>
        <v>39</v>
      </c>
      <c r="AC75" s="173">
        <f t="shared" si="28"/>
        <v>38</v>
      </c>
      <c r="AD75" s="173">
        <f t="shared" si="22"/>
        <v>35</v>
      </c>
      <c r="AE75" s="172">
        <f t="shared" si="23"/>
        <v>10165</v>
      </c>
      <c r="AF75" s="172">
        <f t="shared" si="24"/>
        <v>9630</v>
      </c>
      <c r="AG75" s="172">
        <f t="shared" si="25"/>
        <v>9363</v>
      </c>
      <c r="AH75" s="172">
        <f t="shared" si="26"/>
        <v>8694</v>
      </c>
    </row>
    <row r="76" spans="1:34" ht="12">
      <c r="A76" s="47" t="s">
        <v>30</v>
      </c>
      <c r="B76" s="6" t="s">
        <v>25</v>
      </c>
      <c r="C76" s="51" t="s">
        <v>53</v>
      </c>
      <c r="D76" s="54" t="s">
        <v>147</v>
      </c>
      <c r="E76" s="58" t="s">
        <v>29</v>
      </c>
      <c r="F76" s="113">
        <v>3000</v>
      </c>
      <c r="G76" s="94">
        <v>44</v>
      </c>
      <c r="H76" s="83">
        <v>41.5</v>
      </c>
      <c r="I76" s="83">
        <v>40</v>
      </c>
      <c r="J76" s="95">
        <v>37.5</v>
      </c>
      <c r="K76" s="92">
        <v>11000</v>
      </c>
      <c r="L76" s="84">
        <v>10375</v>
      </c>
      <c r="M76" s="84">
        <v>10000</v>
      </c>
      <c r="N76" s="145">
        <v>9375</v>
      </c>
      <c r="O76" s="248" t="s">
        <v>94</v>
      </c>
      <c r="P76" s="30" t="s">
        <v>106</v>
      </c>
      <c r="Q76" s="29" t="s">
        <v>94</v>
      </c>
      <c r="R76" s="247" t="s">
        <v>120</v>
      </c>
      <c r="S76" s="172">
        <f t="shared" si="27"/>
        <v>47.080000000000005</v>
      </c>
      <c r="T76" s="172">
        <f t="shared" si="14"/>
        <v>44.405</v>
      </c>
      <c r="U76" s="172">
        <f t="shared" si="15"/>
        <v>42.800000000000004</v>
      </c>
      <c r="V76" s="172">
        <f t="shared" si="16"/>
        <v>40.125</v>
      </c>
      <c r="W76" s="172">
        <f t="shared" si="17"/>
        <v>11770</v>
      </c>
      <c r="X76" s="172">
        <f t="shared" si="18"/>
        <v>11101.25</v>
      </c>
      <c r="Y76" s="172">
        <f t="shared" si="19"/>
        <v>10700</v>
      </c>
      <c r="Z76" s="172">
        <f t="shared" si="20"/>
        <v>10031.25</v>
      </c>
      <c r="AA76" s="173">
        <v>36.5</v>
      </c>
      <c r="AB76" s="173">
        <v>34.5</v>
      </c>
      <c r="AC76" s="173">
        <f t="shared" si="28"/>
        <v>43</v>
      </c>
      <c r="AD76" s="173">
        <f t="shared" si="22"/>
        <v>41</v>
      </c>
      <c r="AE76" s="172">
        <f t="shared" si="23"/>
        <v>11770</v>
      </c>
      <c r="AF76" s="172">
        <f t="shared" si="24"/>
        <v>11102</v>
      </c>
      <c r="AG76" s="172">
        <f t="shared" si="25"/>
        <v>10700</v>
      </c>
      <c r="AH76" s="172">
        <f t="shared" si="26"/>
        <v>10032</v>
      </c>
    </row>
    <row r="77" spans="1:34" ht="12">
      <c r="A77" s="47" t="s">
        <v>30</v>
      </c>
      <c r="B77" s="6" t="s">
        <v>25</v>
      </c>
      <c r="C77" s="51" t="s">
        <v>53</v>
      </c>
      <c r="D77" s="54" t="s">
        <v>147</v>
      </c>
      <c r="E77" s="58">
        <v>-18</v>
      </c>
      <c r="F77" s="113">
        <v>3000</v>
      </c>
      <c r="G77" s="94">
        <v>46.5</v>
      </c>
      <c r="H77" s="83">
        <v>44</v>
      </c>
      <c r="I77" s="83">
        <v>42</v>
      </c>
      <c r="J77" s="95">
        <v>39</v>
      </c>
      <c r="K77" s="92">
        <v>11625</v>
      </c>
      <c r="L77" s="84">
        <v>11000</v>
      </c>
      <c r="M77" s="84">
        <v>10500</v>
      </c>
      <c r="N77" s="145">
        <v>9750</v>
      </c>
      <c r="O77" s="248" t="s">
        <v>137</v>
      </c>
      <c r="P77" s="30" t="s">
        <v>106</v>
      </c>
      <c r="Q77" s="29" t="s">
        <v>137</v>
      </c>
      <c r="R77" s="247" t="s">
        <v>120</v>
      </c>
      <c r="S77" s="172">
        <f t="shared" si="27"/>
        <v>49.755</v>
      </c>
      <c r="T77" s="172">
        <f t="shared" si="14"/>
        <v>47.080000000000005</v>
      </c>
      <c r="U77" s="172">
        <f t="shared" si="15"/>
        <v>44.940000000000005</v>
      </c>
      <c r="V77" s="172">
        <f t="shared" si="16"/>
        <v>41.730000000000004</v>
      </c>
      <c r="W77" s="172">
        <f t="shared" si="17"/>
        <v>12438.75</v>
      </c>
      <c r="X77" s="172">
        <f t="shared" si="18"/>
        <v>11770</v>
      </c>
      <c r="Y77" s="172">
        <f t="shared" si="19"/>
        <v>11235</v>
      </c>
      <c r="Z77" s="172">
        <f t="shared" si="20"/>
        <v>10432.5</v>
      </c>
      <c r="AA77" s="173">
        <v>38.5</v>
      </c>
      <c r="AB77" s="173">
        <v>36.5</v>
      </c>
      <c r="AC77" s="173">
        <f t="shared" si="28"/>
        <v>45</v>
      </c>
      <c r="AD77" s="173">
        <v>32.5</v>
      </c>
      <c r="AE77" s="172">
        <f t="shared" si="23"/>
        <v>12439</v>
      </c>
      <c r="AF77" s="172">
        <f t="shared" si="24"/>
        <v>11770</v>
      </c>
      <c r="AG77" s="172">
        <f t="shared" si="25"/>
        <v>11235</v>
      </c>
      <c r="AH77" s="172">
        <f t="shared" si="26"/>
        <v>10433</v>
      </c>
    </row>
    <row r="78" spans="1:34" ht="12">
      <c r="A78" s="47" t="s">
        <v>30</v>
      </c>
      <c r="B78" s="6" t="s">
        <v>36</v>
      </c>
      <c r="C78" s="51" t="s">
        <v>81</v>
      </c>
      <c r="D78" s="54" t="s">
        <v>147</v>
      </c>
      <c r="E78" s="58" t="s">
        <v>28</v>
      </c>
      <c r="F78" s="100">
        <v>3000</v>
      </c>
      <c r="G78" s="17">
        <v>32.5</v>
      </c>
      <c r="H78" s="7">
        <v>31.5</v>
      </c>
      <c r="I78" s="7">
        <v>31</v>
      </c>
      <c r="J78" s="18">
        <v>30</v>
      </c>
      <c r="K78" s="92">
        <v>8125</v>
      </c>
      <c r="L78" s="84">
        <v>7875</v>
      </c>
      <c r="M78" s="84">
        <v>7750</v>
      </c>
      <c r="N78" s="145">
        <v>7500</v>
      </c>
      <c r="O78" s="248" t="s">
        <v>94</v>
      </c>
      <c r="P78" s="30" t="s">
        <v>108</v>
      </c>
      <c r="Q78" s="29" t="s">
        <v>94</v>
      </c>
      <c r="R78" s="247" t="s">
        <v>108</v>
      </c>
      <c r="S78" s="172">
        <f t="shared" si="27"/>
        <v>34.775</v>
      </c>
      <c r="T78" s="172">
        <f t="shared" si="14"/>
        <v>33.705000000000005</v>
      </c>
      <c r="U78" s="172">
        <f t="shared" si="15"/>
        <v>33.17</v>
      </c>
      <c r="V78" s="172">
        <f t="shared" si="16"/>
        <v>32.1</v>
      </c>
      <c r="W78" s="172">
        <f t="shared" si="17"/>
        <v>8693.75</v>
      </c>
      <c r="X78" s="172">
        <f t="shared" si="18"/>
        <v>8426.25</v>
      </c>
      <c r="Y78" s="172">
        <f t="shared" si="19"/>
        <v>8292.5</v>
      </c>
      <c r="Z78" s="172">
        <f t="shared" si="20"/>
        <v>8025.000000000001</v>
      </c>
      <c r="AA78" s="173">
        <f t="shared" si="29"/>
        <v>35</v>
      </c>
      <c r="AB78" s="173">
        <f t="shared" si="21"/>
        <v>34</v>
      </c>
      <c r="AC78" s="173">
        <v>25.5</v>
      </c>
      <c r="AD78" s="173">
        <f t="shared" si="22"/>
        <v>33</v>
      </c>
      <c r="AE78" s="172">
        <f t="shared" si="23"/>
        <v>8694</v>
      </c>
      <c r="AF78" s="172">
        <f t="shared" si="24"/>
        <v>8427</v>
      </c>
      <c r="AG78" s="172">
        <f t="shared" si="25"/>
        <v>8293</v>
      </c>
      <c r="AH78" s="172">
        <f t="shared" si="26"/>
        <v>8025</v>
      </c>
    </row>
    <row r="79" spans="1:34" ht="12">
      <c r="A79" s="47" t="s">
        <v>30</v>
      </c>
      <c r="B79" s="6" t="s">
        <v>36</v>
      </c>
      <c r="C79" s="51" t="s">
        <v>81</v>
      </c>
      <c r="D79" s="54" t="s">
        <v>147</v>
      </c>
      <c r="E79" s="58" t="s">
        <v>29</v>
      </c>
      <c r="F79" s="100">
        <v>3000</v>
      </c>
      <c r="G79" s="17">
        <v>35</v>
      </c>
      <c r="H79" s="7">
        <v>34</v>
      </c>
      <c r="I79" s="7">
        <v>33</v>
      </c>
      <c r="J79" s="18">
        <v>32</v>
      </c>
      <c r="K79" s="92">
        <v>8750</v>
      </c>
      <c r="L79" s="84">
        <v>8500</v>
      </c>
      <c r="M79" s="84">
        <v>8250</v>
      </c>
      <c r="N79" s="145">
        <v>8000</v>
      </c>
      <c r="O79" s="248" t="s">
        <v>94</v>
      </c>
      <c r="P79" s="30" t="s">
        <v>108</v>
      </c>
      <c r="Q79" s="29" t="s">
        <v>94</v>
      </c>
      <c r="R79" s="247" t="s">
        <v>108</v>
      </c>
      <c r="S79" s="172">
        <f t="shared" si="27"/>
        <v>37.45</v>
      </c>
      <c r="T79" s="172">
        <f t="shared" si="14"/>
        <v>36.38</v>
      </c>
      <c r="U79" s="172">
        <f t="shared" si="15"/>
        <v>35.31</v>
      </c>
      <c r="V79" s="172">
        <f t="shared" si="16"/>
        <v>34.24</v>
      </c>
      <c r="W79" s="172">
        <f t="shared" si="17"/>
        <v>9362.5</v>
      </c>
      <c r="X79" s="172">
        <f t="shared" si="18"/>
        <v>9095</v>
      </c>
      <c r="Y79" s="172">
        <f t="shared" si="19"/>
        <v>8827.5</v>
      </c>
      <c r="Z79" s="172">
        <f t="shared" si="20"/>
        <v>8560</v>
      </c>
      <c r="AA79" s="173">
        <f t="shared" si="29"/>
        <v>38</v>
      </c>
      <c r="AB79" s="173">
        <f t="shared" si="21"/>
        <v>37</v>
      </c>
      <c r="AC79" s="173">
        <v>27.5</v>
      </c>
      <c r="AD79" s="173">
        <v>26.5</v>
      </c>
      <c r="AE79" s="172">
        <f t="shared" si="23"/>
        <v>9363</v>
      </c>
      <c r="AF79" s="172">
        <f t="shared" si="24"/>
        <v>9095</v>
      </c>
      <c r="AG79" s="172">
        <f t="shared" si="25"/>
        <v>8828</v>
      </c>
      <c r="AH79" s="172">
        <f t="shared" si="26"/>
        <v>8560</v>
      </c>
    </row>
    <row r="80" spans="1:34" ht="12">
      <c r="A80" s="47" t="s">
        <v>30</v>
      </c>
      <c r="B80" s="6" t="s">
        <v>36</v>
      </c>
      <c r="C80" s="51" t="s">
        <v>81</v>
      </c>
      <c r="D80" s="54" t="s">
        <v>147</v>
      </c>
      <c r="E80" s="58">
        <v>-18</v>
      </c>
      <c r="F80" s="100">
        <v>3000</v>
      </c>
      <c r="G80" s="17">
        <v>35.5</v>
      </c>
      <c r="H80" s="7">
        <v>34.5</v>
      </c>
      <c r="I80" s="7">
        <v>34</v>
      </c>
      <c r="J80" s="18">
        <v>32.5</v>
      </c>
      <c r="K80" s="92">
        <v>8875</v>
      </c>
      <c r="L80" s="84">
        <v>8625</v>
      </c>
      <c r="M80" s="84">
        <v>8500</v>
      </c>
      <c r="N80" s="145">
        <v>8125</v>
      </c>
      <c r="O80" s="248" t="s">
        <v>137</v>
      </c>
      <c r="P80" s="30" t="s">
        <v>108</v>
      </c>
      <c r="Q80" s="29" t="s">
        <v>137</v>
      </c>
      <c r="R80" s="247" t="s">
        <v>108</v>
      </c>
      <c r="S80" s="172">
        <f t="shared" si="27"/>
        <v>37.985</v>
      </c>
      <c r="T80" s="172">
        <f t="shared" si="14"/>
        <v>36.915</v>
      </c>
      <c r="U80" s="172">
        <f t="shared" si="15"/>
        <v>36.38</v>
      </c>
      <c r="V80" s="172">
        <f t="shared" si="16"/>
        <v>34.775</v>
      </c>
      <c r="W80" s="172">
        <f t="shared" si="17"/>
        <v>9496.25</v>
      </c>
      <c r="X80" s="172">
        <f t="shared" si="18"/>
        <v>9228.75</v>
      </c>
      <c r="Y80" s="172">
        <f t="shared" si="19"/>
        <v>9095</v>
      </c>
      <c r="Z80" s="172">
        <f t="shared" si="20"/>
        <v>8693.75</v>
      </c>
      <c r="AA80" s="173">
        <v>29.5</v>
      </c>
      <c r="AB80" s="173">
        <v>28.5</v>
      </c>
      <c r="AC80" s="173">
        <f t="shared" si="28"/>
        <v>37</v>
      </c>
      <c r="AD80" s="173">
        <f t="shared" si="22"/>
        <v>35</v>
      </c>
      <c r="AE80" s="172">
        <f t="shared" si="23"/>
        <v>9497</v>
      </c>
      <c r="AF80" s="172">
        <f t="shared" si="24"/>
        <v>9229</v>
      </c>
      <c r="AG80" s="172">
        <f t="shared" si="25"/>
        <v>9095</v>
      </c>
      <c r="AH80" s="172">
        <f t="shared" si="26"/>
        <v>8694</v>
      </c>
    </row>
    <row r="81" spans="1:34" ht="12">
      <c r="A81" s="47" t="s">
        <v>30</v>
      </c>
      <c r="B81" s="6" t="s">
        <v>36</v>
      </c>
      <c r="C81" s="51" t="s">
        <v>82</v>
      </c>
      <c r="D81" s="54" t="s">
        <v>147</v>
      </c>
      <c r="E81" s="58" t="s">
        <v>28</v>
      </c>
      <c r="F81" s="100">
        <v>3000</v>
      </c>
      <c r="G81" s="17">
        <v>36</v>
      </c>
      <c r="H81" s="7">
        <v>35.5</v>
      </c>
      <c r="I81" s="7">
        <v>35</v>
      </c>
      <c r="J81" s="18">
        <v>34</v>
      </c>
      <c r="K81" s="92">
        <v>9000</v>
      </c>
      <c r="L81" s="84">
        <v>8875</v>
      </c>
      <c r="M81" s="84">
        <v>8750</v>
      </c>
      <c r="N81" s="145">
        <v>8500</v>
      </c>
      <c r="O81" s="248" t="s">
        <v>94</v>
      </c>
      <c r="P81" s="30" t="s">
        <v>108</v>
      </c>
      <c r="Q81" s="29" t="s">
        <v>94</v>
      </c>
      <c r="R81" s="247" t="s">
        <v>108</v>
      </c>
      <c r="S81" s="172">
        <f t="shared" si="27"/>
        <v>38.52</v>
      </c>
      <c r="T81" s="172">
        <f t="shared" si="14"/>
        <v>37.985</v>
      </c>
      <c r="U81" s="172">
        <f t="shared" si="15"/>
        <v>37.45</v>
      </c>
      <c r="V81" s="172">
        <f t="shared" si="16"/>
        <v>36.38</v>
      </c>
      <c r="W81" s="172">
        <f t="shared" si="17"/>
        <v>9630</v>
      </c>
      <c r="X81" s="172">
        <f t="shared" si="18"/>
        <v>9496.25</v>
      </c>
      <c r="Y81" s="172">
        <f t="shared" si="19"/>
        <v>9362.5</v>
      </c>
      <c r="Z81" s="172">
        <f t="shared" si="20"/>
        <v>9095</v>
      </c>
      <c r="AA81" s="173">
        <f t="shared" si="29"/>
        <v>39</v>
      </c>
      <c r="AB81" s="173">
        <v>29.5</v>
      </c>
      <c r="AC81" s="173">
        <f t="shared" si="28"/>
        <v>38</v>
      </c>
      <c r="AD81" s="173">
        <f t="shared" si="22"/>
        <v>37</v>
      </c>
      <c r="AE81" s="172">
        <f t="shared" si="23"/>
        <v>9630</v>
      </c>
      <c r="AF81" s="172">
        <f t="shared" si="24"/>
        <v>9497</v>
      </c>
      <c r="AG81" s="172">
        <f t="shared" si="25"/>
        <v>9363</v>
      </c>
      <c r="AH81" s="172">
        <f t="shared" si="26"/>
        <v>9095</v>
      </c>
    </row>
    <row r="82" spans="1:34" ht="12">
      <c r="A82" s="47" t="s">
        <v>30</v>
      </c>
      <c r="B82" s="6" t="s">
        <v>36</v>
      </c>
      <c r="C82" s="51" t="s">
        <v>82</v>
      </c>
      <c r="D82" s="54" t="s">
        <v>147</v>
      </c>
      <c r="E82" s="58" t="s">
        <v>29</v>
      </c>
      <c r="F82" s="100">
        <v>3000</v>
      </c>
      <c r="G82" s="17">
        <v>38.5</v>
      </c>
      <c r="H82" s="7">
        <v>38</v>
      </c>
      <c r="I82" s="7">
        <v>37</v>
      </c>
      <c r="J82" s="18">
        <v>36</v>
      </c>
      <c r="K82" s="92">
        <v>9625</v>
      </c>
      <c r="L82" s="84">
        <v>9500</v>
      </c>
      <c r="M82" s="84">
        <v>9250</v>
      </c>
      <c r="N82" s="145">
        <v>9000</v>
      </c>
      <c r="O82" s="248" t="s">
        <v>94</v>
      </c>
      <c r="P82" s="30" t="s">
        <v>108</v>
      </c>
      <c r="Q82" s="29" t="s">
        <v>94</v>
      </c>
      <c r="R82" s="247" t="s">
        <v>108</v>
      </c>
      <c r="S82" s="172">
        <f t="shared" si="27"/>
        <v>41.195</v>
      </c>
      <c r="T82" s="172">
        <f t="shared" si="14"/>
        <v>40.660000000000004</v>
      </c>
      <c r="U82" s="172">
        <f t="shared" si="15"/>
        <v>39.59</v>
      </c>
      <c r="V82" s="172">
        <f t="shared" si="16"/>
        <v>38.52</v>
      </c>
      <c r="W82" s="172">
        <f t="shared" si="17"/>
        <v>10298.75</v>
      </c>
      <c r="X82" s="172">
        <f t="shared" si="18"/>
        <v>10165</v>
      </c>
      <c r="Y82" s="172">
        <f t="shared" si="19"/>
        <v>9897.5</v>
      </c>
      <c r="Z82" s="172">
        <f t="shared" si="20"/>
        <v>9630</v>
      </c>
      <c r="AA82" s="173">
        <f t="shared" si="29"/>
        <v>42</v>
      </c>
      <c r="AB82" s="173">
        <v>31.5</v>
      </c>
      <c r="AC82" s="173">
        <v>30.5</v>
      </c>
      <c r="AD82" s="173">
        <f t="shared" si="22"/>
        <v>39</v>
      </c>
      <c r="AE82" s="172">
        <f t="shared" si="23"/>
        <v>10299</v>
      </c>
      <c r="AF82" s="172">
        <f t="shared" si="24"/>
        <v>10165</v>
      </c>
      <c r="AG82" s="172">
        <f t="shared" si="25"/>
        <v>9898</v>
      </c>
      <c r="AH82" s="172">
        <f t="shared" si="26"/>
        <v>9630</v>
      </c>
    </row>
    <row r="83" spans="1:34" ht="12">
      <c r="A83" s="47" t="s">
        <v>30</v>
      </c>
      <c r="B83" s="6" t="s">
        <v>36</v>
      </c>
      <c r="C83" s="51" t="s">
        <v>82</v>
      </c>
      <c r="D83" s="54" t="s">
        <v>147</v>
      </c>
      <c r="E83" s="58">
        <v>-18</v>
      </c>
      <c r="F83" s="100">
        <v>3000</v>
      </c>
      <c r="G83" s="17">
        <v>39</v>
      </c>
      <c r="H83" s="7">
        <v>38.5</v>
      </c>
      <c r="I83" s="7">
        <v>38</v>
      </c>
      <c r="J83" s="18">
        <v>37</v>
      </c>
      <c r="K83" s="92">
        <v>9750</v>
      </c>
      <c r="L83" s="84">
        <v>9625</v>
      </c>
      <c r="M83" s="84">
        <v>9500</v>
      </c>
      <c r="N83" s="145">
        <v>9250</v>
      </c>
      <c r="O83" s="248" t="s">
        <v>137</v>
      </c>
      <c r="P83" s="30" t="s">
        <v>108</v>
      </c>
      <c r="Q83" s="29" t="s">
        <v>137</v>
      </c>
      <c r="R83" s="247" t="s">
        <v>108</v>
      </c>
      <c r="S83" s="172">
        <f t="shared" si="27"/>
        <v>41.730000000000004</v>
      </c>
      <c r="T83" s="172">
        <f t="shared" si="14"/>
        <v>41.195</v>
      </c>
      <c r="U83" s="172">
        <f t="shared" si="15"/>
        <v>40.660000000000004</v>
      </c>
      <c r="V83" s="172">
        <f t="shared" si="16"/>
        <v>39.59</v>
      </c>
      <c r="W83" s="172">
        <f t="shared" si="17"/>
        <v>10432.5</v>
      </c>
      <c r="X83" s="172">
        <f t="shared" si="18"/>
        <v>10298.75</v>
      </c>
      <c r="Y83" s="172">
        <f t="shared" si="19"/>
        <v>10165</v>
      </c>
      <c r="Z83" s="172">
        <f t="shared" si="20"/>
        <v>9897.5</v>
      </c>
      <c r="AA83" s="173">
        <v>32.5</v>
      </c>
      <c r="AB83" s="173">
        <f t="shared" si="21"/>
        <v>42</v>
      </c>
      <c r="AC83" s="173">
        <v>31.5</v>
      </c>
      <c r="AD83" s="173">
        <v>30.5</v>
      </c>
      <c r="AE83" s="172">
        <f t="shared" si="23"/>
        <v>10433</v>
      </c>
      <c r="AF83" s="172">
        <f t="shared" si="24"/>
        <v>10299</v>
      </c>
      <c r="AG83" s="172">
        <f t="shared" si="25"/>
        <v>10165</v>
      </c>
      <c r="AH83" s="172">
        <f t="shared" si="26"/>
        <v>9898</v>
      </c>
    </row>
    <row r="84" spans="1:34" ht="12">
      <c r="A84" s="47" t="s">
        <v>30</v>
      </c>
      <c r="B84" s="6" t="s">
        <v>32</v>
      </c>
      <c r="C84" s="51" t="s">
        <v>32</v>
      </c>
      <c r="D84" s="15" t="s">
        <v>35</v>
      </c>
      <c r="E84" s="58" t="s">
        <v>28</v>
      </c>
      <c r="F84" s="113">
        <v>1500</v>
      </c>
      <c r="G84" s="94">
        <v>30</v>
      </c>
      <c r="H84" s="83">
        <v>28.5</v>
      </c>
      <c r="I84" s="83">
        <v>27</v>
      </c>
      <c r="J84" s="95">
        <v>25.5</v>
      </c>
      <c r="K84" s="92">
        <v>7500</v>
      </c>
      <c r="L84" s="84">
        <v>7125</v>
      </c>
      <c r="M84" s="84">
        <v>6750</v>
      </c>
      <c r="N84" s="145">
        <v>6375</v>
      </c>
      <c r="O84" s="248" t="s">
        <v>94</v>
      </c>
      <c r="P84" s="30" t="s">
        <v>96</v>
      </c>
      <c r="Q84" s="29" t="s">
        <v>94</v>
      </c>
      <c r="R84" s="247" t="s">
        <v>111</v>
      </c>
      <c r="S84" s="172">
        <f t="shared" si="27"/>
        <v>32.1</v>
      </c>
      <c r="T84" s="172">
        <f t="shared" si="14"/>
        <v>30.495</v>
      </c>
      <c r="U84" s="172">
        <f t="shared" si="15"/>
        <v>28.89</v>
      </c>
      <c r="V84" s="172">
        <f t="shared" si="16"/>
        <v>27.285</v>
      </c>
      <c r="W84" s="172">
        <f t="shared" si="17"/>
        <v>8025.000000000001</v>
      </c>
      <c r="X84" s="172">
        <f t="shared" si="18"/>
        <v>7623.75</v>
      </c>
      <c r="Y84" s="172">
        <f t="shared" si="19"/>
        <v>7222.5</v>
      </c>
      <c r="Z84" s="172">
        <f t="shared" si="20"/>
        <v>6821.25</v>
      </c>
      <c r="AA84" s="173">
        <f t="shared" si="29"/>
        <v>33</v>
      </c>
      <c r="AB84" s="173">
        <v>23.5</v>
      </c>
      <c r="AC84" s="173">
        <v>22.5</v>
      </c>
      <c r="AD84" s="173">
        <f t="shared" si="22"/>
        <v>28</v>
      </c>
      <c r="AE84" s="172">
        <f t="shared" si="23"/>
        <v>8025</v>
      </c>
      <c r="AF84" s="172">
        <f t="shared" si="24"/>
        <v>7624</v>
      </c>
      <c r="AG84" s="172">
        <f t="shared" si="25"/>
        <v>7223</v>
      </c>
      <c r="AH84" s="172">
        <f t="shared" si="26"/>
        <v>6822</v>
      </c>
    </row>
    <row r="85" spans="1:34" ht="12">
      <c r="A85" s="47" t="s">
        <v>30</v>
      </c>
      <c r="B85" s="6" t="s">
        <v>32</v>
      </c>
      <c r="C85" s="51" t="s">
        <v>32</v>
      </c>
      <c r="D85" s="15" t="s">
        <v>35</v>
      </c>
      <c r="E85" s="58" t="s">
        <v>29</v>
      </c>
      <c r="F85" s="113">
        <v>1500</v>
      </c>
      <c r="G85" s="94">
        <v>34.5</v>
      </c>
      <c r="H85" s="83">
        <v>32.5</v>
      </c>
      <c r="I85" s="83">
        <v>31.5</v>
      </c>
      <c r="J85" s="95">
        <v>29.5</v>
      </c>
      <c r="K85" s="92">
        <v>8625</v>
      </c>
      <c r="L85" s="84">
        <v>8125</v>
      </c>
      <c r="M85" s="84">
        <v>7875</v>
      </c>
      <c r="N85" s="145">
        <v>7375</v>
      </c>
      <c r="O85" s="248" t="s">
        <v>94</v>
      </c>
      <c r="P85" s="30" t="s">
        <v>96</v>
      </c>
      <c r="Q85" s="29" t="s">
        <v>94</v>
      </c>
      <c r="R85" s="247" t="s">
        <v>111</v>
      </c>
      <c r="S85" s="172">
        <f t="shared" si="27"/>
        <v>36.915</v>
      </c>
      <c r="T85" s="172">
        <f t="shared" si="14"/>
        <v>34.775</v>
      </c>
      <c r="U85" s="172">
        <f t="shared" si="15"/>
        <v>33.705000000000005</v>
      </c>
      <c r="V85" s="172">
        <f t="shared" si="16"/>
        <v>31.565</v>
      </c>
      <c r="W85" s="172">
        <f t="shared" si="17"/>
        <v>9228.75</v>
      </c>
      <c r="X85" s="172">
        <f t="shared" si="18"/>
        <v>8693.75</v>
      </c>
      <c r="Y85" s="172">
        <f t="shared" si="19"/>
        <v>8426.25</v>
      </c>
      <c r="Z85" s="172">
        <f t="shared" si="20"/>
        <v>7891.250000000001</v>
      </c>
      <c r="AA85" s="173">
        <v>28.5</v>
      </c>
      <c r="AB85" s="173">
        <f t="shared" si="21"/>
        <v>35</v>
      </c>
      <c r="AC85" s="173">
        <f t="shared" si="28"/>
        <v>34</v>
      </c>
      <c r="AD85" s="173">
        <v>24.5</v>
      </c>
      <c r="AE85" s="172">
        <f t="shared" si="23"/>
        <v>9229</v>
      </c>
      <c r="AF85" s="172">
        <f t="shared" si="24"/>
        <v>8694</v>
      </c>
      <c r="AG85" s="172">
        <f t="shared" si="25"/>
        <v>8427</v>
      </c>
      <c r="AH85" s="172">
        <f t="shared" si="26"/>
        <v>7892</v>
      </c>
    </row>
    <row r="86" spans="1:34" ht="12">
      <c r="A86" s="47" t="s">
        <v>30</v>
      </c>
      <c r="B86" s="6" t="s">
        <v>32</v>
      </c>
      <c r="C86" s="51" t="s">
        <v>32</v>
      </c>
      <c r="D86" s="15" t="s">
        <v>35</v>
      </c>
      <c r="E86" s="58">
        <v>-18</v>
      </c>
      <c r="F86" s="113">
        <v>1500</v>
      </c>
      <c r="G86" s="94">
        <v>36</v>
      </c>
      <c r="H86" s="83">
        <v>34.5</v>
      </c>
      <c r="I86" s="83">
        <v>33</v>
      </c>
      <c r="J86" s="95">
        <v>31</v>
      </c>
      <c r="K86" s="92">
        <v>9000</v>
      </c>
      <c r="L86" s="84">
        <v>8625</v>
      </c>
      <c r="M86" s="84">
        <v>8250</v>
      </c>
      <c r="N86" s="145">
        <v>7750</v>
      </c>
      <c r="O86" s="248" t="s">
        <v>137</v>
      </c>
      <c r="P86" s="30" t="s">
        <v>96</v>
      </c>
      <c r="Q86" s="29" t="s">
        <v>137</v>
      </c>
      <c r="R86" s="247" t="s">
        <v>111</v>
      </c>
      <c r="S86" s="172">
        <f t="shared" si="27"/>
        <v>38.52</v>
      </c>
      <c r="T86" s="172">
        <f t="shared" si="14"/>
        <v>36.915</v>
      </c>
      <c r="U86" s="172">
        <f t="shared" si="15"/>
        <v>35.31</v>
      </c>
      <c r="V86" s="172">
        <f t="shared" si="16"/>
        <v>33.17</v>
      </c>
      <c r="W86" s="172">
        <f t="shared" si="17"/>
        <v>9630</v>
      </c>
      <c r="X86" s="172">
        <f t="shared" si="18"/>
        <v>9228.75</v>
      </c>
      <c r="Y86" s="172">
        <f t="shared" si="19"/>
        <v>8827.5</v>
      </c>
      <c r="Z86" s="172">
        <f t="shared" si="20"/>
        <v>8292.5</v>
      </c>
      <c r="AA86" s="173">
        <f t="shared" si="29"/>
        <v>39</v>
      </c>
      <c r="AB86" s="173">
        <v>28.5</v>
      </c>
      <c r="AC86" s="173">
        <v>27.5</v>
      </c>
      <c r="AD86" s="173">
        <v>25.5</v>
      </c>
      <c r="AE86" s="172">
        <f t="shared" si="23"/>
        <v>9630</v>
      </c>
      <c r="AF86" s="172">
        <f t="shared" si="24"/>
        <v>9229</v>
      </c>
      <c r="AG86" s="172">
        <f t="shared" si="25"/>
        <v>8828</v>
      </c>
      <c r="AH86" s="172">
        <f t="shared" si="26"/>
        <v>8293</v>
      </c>
    </row>
    <row r="87" spans="1:34" ht="12">
      <c r="A87" s="47" t="s">
        <v>30</v>
      </c>
      <c r="B87" s="6" t="s">
        <v>37</v>
      </c>
      <c r="C87" s="51" t="s">
        <v>54</v>
      </c>
      <c r="D87" s="54" t="s">
        <v>147</v>
      </c>
      <c r="E87" s="58" t="s">
        <v>28</v>
      </c>
      <c r="F87" s="113">
        <v>3000</v>
      </c>
      <c r="G87" s="94">
        <v>32.5</v>
      </c>
      <c r="H87" s="83">
        <v>31</v>
      </c>
      <c r="I87" s="83">
        <v>29.5</v>
      </c>
      <c r="J87" s="95">
        <v>28</v>
      </c>
      <c r="K87" s="92">
        <v>8125</v>
      </c>
      <c r="L87" s="84">
        <v>7750</v>
      </c>
      <c r="M87" s="84">
        <v>7375</v>
      </c>
      <c r="N87" s="145">
        <v>7000</v>
      </c>
      <c r="O87" s="248" t="s">
        <v>94</v>
      </c>
      <c r="P87" s="30" t="s">
        <v>101</v>
      </c>
      <c r="Q87" s="29" t="s">
        <v>94</v>
      </c>
      <c r="R87" s="247" t="s">
        <v>113</v>
      </c>
      <c r="S87" s="172">
        <f t="shared" si="27"/>
        <v>34.775</v>
      </c>
      <c r="T87" s="172">
        <f t="shared" si="14"/>
        <v>33.17</v>
      </c>
      <c r="U87" s="172">
        <f t="shared" si="15"/>
        <v>31.565</v>
      </c>
      <c r="V87" s="172">
        <f t="shared" si="16"/>
        <v>29.96</v>
      </c>
      <c r="W87" s="172">
        <f t="shared" si="17"/>
        <v>8693.75</v>
      </c>
      <c r="X87" s="172">
        <f t="shared" si="18"/>
        <v>8292.5</v>
      </c>
      <c r="Y87" s="172">
        <f t="shared" si="19"/>
        <v>7891.250000000001</v>
      </c>
      <c r="Z87" s="172">
        <f t="shared" si="20"/>
        <v>7490</v>
      </c>
      <c r="AA87" s="173">
        <f t="shared" si="29"/>
        <v>35</v>
      </c>
      <c r="AB87" s="173">
        <v>25.5</v>
      </c>
      <c r="AC87" s="173">
        <v>24.5</v>
      </c>
      <c r="AD87" s="173">
        <f t="shared" si="22"/>
        <v>30</v>
      </c>
      <c r="AE87" s="172">
        <f t="shared" si="23"/>
        <v>8694</v>
      </c>
      <c r="AF87" s="172">
        <f t="shared" si="24"/>
        <v>8293</v>
      </c>
      <c r="AG87" s="172">
        <f t="shared" si="25"/>
        <v>7892</v>
      </c>
      <c r="AH87" s="172">
        <f t="shared" si="26"/>
        <v>7490</v>
      </c>
    </row>
    <row r="88" spans="1:34" ht="12">
      <c r="A88" s="47" t="s">
        <v>30</v>
      </c>
      <c r="B88" s="6" t="s">
        <v>37</v>
      </c>
      <c r="C88" s="51" t="s">
        <v>54</v>
      </c>
      <c r="D88" s="54" t="s">
        <v>147</v>
      </c>
      <c r="E88" s="58" t="s">
        <v>29</v>
      </c>
      <c r="F88" s="113">
        <v>3000</v>
      </c>
      <c r="G88" s="94">
        <v>38</v>
      </c>
      <c r="H88" s="83">
        <v>36</v>
      </c>
      <c r="I88" s="83">
        <v>35</v>
      </c>
      <c r="J88" s="95">
        <v>32.5</v>
      </c>
      <c r="K88" s="92">
        <v>9500</v>
      </c>
      <c r="L88" s="84">
        <v>9000</v>
      </c>
      <c r="M88" s="84">
        <v>8750</v>
      </c>
      <c r="N88" s="145">
        <v>8125</v>
      </c>
      <c r="O88" s="248" t="s">
        <v>94</v>
      </c>
      <c r="P88" s="30" t="s">
        <v>101</v>
      </c>
      <c r="Q88" s="29" t="s">
        <v>94</v>
      </c>
      <c r="R88" s="247" t="s">
        <v>113</v>
      </c>
      <c r="S88" s="172">
        <f t="shared" si="27"/>
        <v>40.660000000000004</v>
      </c>
      <c r="T88" s="172">
        <f t="shared" si="14"/>
        <v>38.52</v>
      </c>
      <c r="U88" s="172">
        <f t="shared" si="15"/>
        <v>37.45</v>
      </c>
      <c r="V88" s="172">
        <f t="shared" si="16"/>
        <v>34.775</v>
      </c>
      <c r="W88" s="172">
        <f t="shared" si="17"/>
        <v>10165</v>
      </c>
      <c r="X88" s="172">
        <f t="shared" si="18"/>
        <v>9630</v>
      </c>
      <c r="Y88" s="172">
        <f t="shared" si="19"/>
        <v>9362.5</v>
      </c>
      <c r="Z88" s="172">
        <f t="shared" si="20"/>
        <v>8693.75</v>
      </c>
      <c r="AA88" s="173">
        <v>31.5</v>
      </c>
      <c r="AB88" s="173">
        <f t="shared" si="21"/>
        <v>39</v>
      </c>
      <c r="AC88" s="173">
        <f t="shared" si="28"/>
        <v>38</v>
      </c>
      <c r="AD88" s="173">
        <f t="shared" si="22"/>
        <v>35</v>
      </c>
      <c r="AE88" s="172">
        <f t="shared" si="23"/>
        <v>10165</v>
      </c>
      <c r="AF88" s="172">
        <f t="shared" si="24"/>
        <v>9630</v>
      </c>
      <c r="AG88" s="172">
        <f t="shared" si="25"/>
        <v>9363</v>
      </c>
      <c r="AH88" s="172">
        <f t="shared" si="26"/>
        <v>8694</v>
      </c>
    </row>
    <row r="89" spans="1:34" ht="12">
      <c r="A89" s="47" t="s">
        <v>30</v>
      </c>
      <c r="B89" s="6" t="s">
        <v>37</v>
      </c>
      <c r="C89" s="51" t="s">
        <v>55</v>
      </c>
      <c r="D89" s="54" t="s">
        <v>147</v>
      </c>
      <c r="E89" s="58" t="s">
        <v>28</v>
      </c>
      <c r="F89" s="113">
        <v>3000</v>
      </c>
      <c r="G89" s="94">
        <v>11.5</v>
      </c>
      <c r="H89" s="83">
        <v>11</v>
      </c>
      <c r="I89" s="83">
        <v>10.5</v>
      </c>
      <c r="J89" s="95">
        <v>10</v>
      </c>
      <c r="K89" s="92">
        <v>2875</v>
      </c>
      <c r="L89" s="84">
        <v>2750</v>
      </c>
      <c r="M89" s="84">
        <v>2625</v>
      </c>
      <c r="N89" s="145">
        <v>2500</v>
      </c>
      <c r="O89" s="248" t="s">
        <v>94</v>
      </c>
      <c r="P89" s="30" t="s">
        <v>100</v>
      </c>
      <c r="Q89" s="29" t="s">
        <v>94</v>
      </c>
      <c r="R89" s="247" t="s">
        <v>109</v>
      </c>
      <c r="S89" s="172">
        <f t="shared" si="27"/>
        <v>12.305000000000001</v>
      </c>
      <c r="T89" s="172">
        <f t="shared" si="14"/>
        <v>11.770000000000001</v>
      </c>
      <c r="U89" s="172">
        <f t="shared" si="15"/>
        <v>11.235000000000001</v>
      </c>
      <c r="V89" s="172">
        <f t="shared" si="16"/>
        <v>10.700000000000001</v>
      </c>
      <c r="W89" s="172">
        <f t="shared" si="17"/>
        <v>3076.25</v>
      </c>
      <c r="X89" s="172">
        <f t="shared" si="18"/>
        <v>2942.5</v>
      </c>
      <c r="Y89" s="172">
        <f t="shared" si="19"/>
        <v>2808.75</v>
      </c>
      <c r="Z89" s="172">
        <f t="shared" si="20"/>
        <v>2675</v>
      </c>
      <c r="AA89" s="173">
        <v>9.5</v>
      </c>
      <c r="AB89" s="173">
        <f t="shared" si="21"/>
        <v>12</v>
      </c>
      <c r="AC89" s="173">
        <v>8.5</v>
      </c>
      <c r="AD89" s="173">
        <f t="shared" si="22"/>
        <v>11</v>
      </c>
      <c r="AE89" s="172">
        <f t="shared" si="23"/>
        <v>3077</v>
      </c>
      <c r="AF89" s="172">
        <f t="shared" si="24"/>
        <v>2943</v>
      </c>
      <c r="AG89" s="172">
        <f t="shared" si="25"/>
        <v>2809</v>
      </c>
      <c r="AH89" s="172">
        <f t="shared" si="26"/>
        <v>2675</v>
      </c>
    </row>
    <row r="90" spans="1:34" ht="12">
      <c r="A90" s="47" t="s">
        <v>30</v>
      </c>
      <c r="B90" s="6" t="s">
        <v>37</v>
      </c>
      <c r="C90" s="51" t="s">
        <v>55</v>
      </c>
      <c r="D90" s="54" t="s">
        <v>147</v>
      </c>
      <c r="E90" s="58" t="s">
        <v>29</v>
      </c>
      <c r="F90" s="113">
        <v>3000</v>
      </c>
      <c r="G90" s="94">
        <v>13.5</v>
      </c>
      <c r="H90" s="83">
        <v>13</v>
      </c>
      <c r="I90" s="83">
        <v>12</v>
      </c>
      <c r="J90" s="95">
        <v>11</v>
      </c>
      <c r="K90" s="92">
        <v>3375</v>
      </c>
      <c r="L90" s="84">
        <v>3250</v>
      </c>
      <c r="M90" s="84">
        <v>3000</v>
      </c>
      <c r="N90" s="145">
        <v>2750</v>
      </c>
      <c r="O90" s="248" t="s">
        <v>94</v>
      </c>
      <c r="P90" s="30" t="s">
        <v>100</v>
      </c>
      <c r="Q90" s="29" t="s">
        <v>94</v>
      </c>
      <c r="R90" s="247" t="s">
        <v>109</v>
      </c>
      <c r="S90" s="172">
        <f t="shared" si="27"/>
        <v>14.445</v>
      </c>
      <c r="T90" s="172">
        <f t="shared" si="14"/>
        <v>13.91</v>
      </c>
      <c r="U90" s="172">
        <f t="shared" si="15"/>
        <v>12.84</v>
      </c>
      <c r="V90" s="172">
        <f t="shared" si="16"/>
        <v>11.770000000000001</v>
      </c>
      <c r="W90" s="172">
        <f t="shared" si="17"/>
        <v>3611.25</v>
      </c>
      <c r="X90" s="172">
        <f t="shared" si="18"/>
        <v>3477.5</v>
      </c>
      <c r="Y90" s="172">
        <f t="shared" si="19"/>
        <v>3210</v>
      </c>
      <c r="Z90" s="172">
        <f t="shared" si="20"/>
        <v>2942.5</v>
      </c>
      <c r="AA90" s="173">
        <f t="shared" si="29"/>
        <v>15</v>
      </c>
      <c r="AB90" s="173">
        <v>10.5</v>
      </c>
      <c r="AC90" s="173">
        <f t="shared" si="28"/>
        <v>13</v>
      </c>
      <c r="AD90" s="173">
        <f t="shared" si="22"/>
        <v>12</v>
      </c>
      <c r="AE90" s="172">
        <f t="shared" si="23"/>
        <v>3612</v>
      </c>
      <c r="AF90" s="172">
        <f t="shared" si="24"/>
        <v>3478</v>
      </c>
      <c r="AG90" s="172">
        <f t="shared" si="25"/>
        <v>3210</v>
      </c>
      <c r="AH90" s="172">
        <f t="shared" si="26"/>
        <v>2943</v>
      </c>
    </row>
    <row r="91" spans="1:34" ht="12">
      <c r="A91" s="47" t="s">
        <v>30</v>
      </c>
      <c r="B91" s="6" t="s">
        <v>56</v>
      </c>
      <c r="C91" s="51" t="s">
        <v>56</v>
      </c>
      <c r="D91" s="15" t="s">
        <v>35</v>
      </c>
      <c r="E91" s="58" t="s">
        <v>28</v>
      </c>
      <c r="F91" s="113">
        <v>1500</v>
      </c>
      <c r="G91" s="94">
        <v>20.5</v>
      </c>
      <c r="H91" s="83">
        <v>20</v>
      </c>
      <c r="I91" s="83">
        <v>19.5</v>
      </c>
      <c r="J91" s="95">
        <v>19</v>
      </c>
      <c r="K91" s="92">
        <v>5125</v>
      </c>
      <c r="L91" s="84">
        <v>5000</v>
      </c>
      <c r="M91" s="84">
        <v>4875</v>
      </c>
      <c r="N91" s="145">
        <v>4750</v>
      </c>
      <c r="O91" s="248" t="s">
        <v>94</v>
      </c>
      <c r="P91" s="30" t="s">
        <v>130</v>
      </c>
      <c r="Q91" s="29" t="s">
        <v>94</v>
      </c>
      <c r="R91" s="247" t="s">
        <v>115</v>
      </c>
      <c r="S91" s="172">
        <f t="shared" si="27"/>
        <v>21.935000000000002</v>
      </c>
      <c r="T91" s="172">
        <f t="shared" si="14"/>
        <v>21.400000000000002</v>
      </c>
      <c r="U91" s="172">
        <f t="shared" si="15"/>
        <v>20.865000000000002</v>
      </c>
      <c r="V91" s="172">
        <f t="shared" si="16"/>
        <v>20.330000000000002</v>
      </c>
      <c r="W91" s="172">
        <f t="shared" si="17"/>
        <v>5483.75</v>
      </c>
      <c r="X91" s="172">
        <f t="shared" si="18"/>
        <v>5350</v>
      </c>
      <c r="Y91" s="172">
        <f t="shared" si="19"/>
        <v>5216.25</v>
      </c>
      <c r="Z91" s="172">
        <f t="shared" si="20"/>
        <v>5082.5</v>
      </c>
      <c r="AA91" s="173">
        <f t="shared" si="29"/>
        <v>22</v>
      </c>
      <c r="AB91" s="173">
        <v>16.5</v>
      </c>
      <c r="AC91" s="173">
        <v>15.5</v>
      </c>
      <c r="AD91" s="173">
        <v>15.5</v>
      </c>
      <c r="AE91" s="172">
        <f t="shared" si="23"/>
        <v>5484</v>
      </c>
      <c r="AF91" s="172">
        <f t="shared" si="24"/>
        <v>5350</v>
      </c>
      <c r="AG91" s="172">
        <f t="shared" si="25"/>
        <v>5217</v>
      </c>
      <c r="AH91" s="172">
        <f t="shared" si="26"/>
        <v>5083</v>
      </c>
    </row>
    <row r="92" spans="1:34" ht="12">
      <c r="A92" s="47" t="s">
        <v>30</v>
      </c>
      <c r="B92" s="6" t="s">
        <v>56</v>
      </c>
      <c r="C92" s="51" t="s">
        <v>56</v>
      </c>
      <c r="D92" s="15" t="s">
        <v>35</v>
      </c>
      <c r="E92" s="58" t="s">
        <v>29</v>
      </c>
      <c r="F92" s="113">
        <v>1500</v>
      </c>
      <c r="G92" s="94">
        <v>23.5</v>
      </c>
      <c r="H92" s="83">
        <v>23</v>
      </c>
      <c r="I92" s="83">
        <v>22</v>
      </c>
      <c r="J92" s="95">
        <v>20.5</v>
      </c>
      <c r="K92" s="92">
        <v>5875</v>
      </c>
      <c r="L92" s="84">
        <v>5750</v>
      </c>
      <c r="M92" s="84">
        <v>5500</v>
      </c>
      <c r="N92" s="145">
        <v>5125</v>
      </c>
      <c r="O92" s="248" t="s">
        <v>94</v>
      </c>
      <c r="P92" s="30" t="s">
        <v>130</v>
      </c>
      <c r="Q92" s="29" t="s">
        <v>94</v>
      </c>
      <c r="R92" s="247" t="s">
        <v>115</v>
      </c>
      <c r="S92" s="172">
        <f t="shared" si="27"/>
        <v>25.145000000000003</v>
      </c>
      <c r="T92" s="172">
        <f t="shared" si="14"/>
        <v>24.610000000000003</v>
      </c>
      <c r="U92" s="172">
        <f t="shared" si="15"/>
        <v>23.540000000000003</v>
      </c>
      <c r="V92" s="172">
        <f t="shared" si="16"/>
        <v>21.935000000000002</v>
      </c>
      <c r="W92" s="172">
        <f t="shared" si="17"/>
        <v>6286.25</v>
      </c>
      <c r="X92" s="172">
        <f t="shared" si="18"/>
        <v>6152.5</v>
      </c>
      <c r="Y92" s="172">
        <f t="shared" si="19"/>
        <v>5885</v>
      </c>
      <c r="Z92" s="172">
        <f t="shared" si="20"/>
        <v>5483.75</v>
      </c>
      <c r="AA92" s="173">
        <v>19.5</v>
      </c>
      <c r="AB92" s="173">
        <f t="shared" si="21"/>
        <v>25</v>
      </c>
      <c r="AC92" s="173">
        <f t="shared" si="28"/>
        <v>24</v>
      </c>
      <c r="AD92" s="173">
        <f t="shared" si="22"/>
        <v>22</v>
      </c>
      <c r="AE92" s="172">
        <f t="shared" si="23"/>
        <v>6287</v>
      </c>
      <c r="AF92" s="172">
        <f t="shared" si="24"/>
        <v>6153</v>
      </c>
      <c r="AG92" s="172">
        <f t="shared" si="25"/>
        <v>5885</v>
      </c>
      <c r="AH92" s="172">
        <f t="shared" si="26"/>
        <v>5484</v>
      </c>
    </row>
    <row r="93" spans="1:34" ht="12">
      <c r="A93" s="47" t="s">
        <v>30</v>
      </c>
      <c r="B93" s="6" t="s">
        <v>56</v>
      </c>
      <c r="C93" s="51" t="s">
        <v>56</v>
      </c>
      <c r="D93" s="15" t="s">
        <v>35</v>
      </c>
      <c r="E93" s="58">
        <v>-18</v>
      </c>
      <c r="F93" s="113">
        <v>1500</v>
      </c>
      <c r="G93" s="94">
        <v>25</v>
      </c>
      <c r="H93" s="83">
        <v>23.5</v>
      </c>
      <c r="I93" s="83">
        <v>23</v>
      </c>
      <c r="J93" s="95">
        <v>21</v>
      </c>
      <c r="K93" s="92">
        <v>6250</v>
      </c>
      <c r="L93" s="84">
        <v>5875</v>
      </c>
      <c r="M93" s="84">
        <v>5750</v>
      </c>
      <c r="N93" s="145">
        <v>5250</v>
      </c>
      <c r="O93" s="248" t="s">
        <v>137</v>
      </c>
      <c r="P93" s="30" t="s">
        <v>130</v>
      </c>
      <c r="Q93" s="29" t="s">
        <v>137</v>
      </c>
      <c r="R93" s="247" t="s">
        <v>115</v>
      </c>
      <c r="S93" s="172">
        <f t="shared" si="27"/>
        <v>26.75</v>
      </c>
      <c r="T93" s="172">
        <f t="shared" si="14"/>
        <v>25.145000000000003</v>
      </c>
      <c r="U93" s="172">
        <f t="shared" si="15"/>
        <v>24.610000000000003</v>
      </c>
      <c r="V93" s="172">
        <f t="shared" si="16"/>
        <v>22.470000000000002</v>
      </c>
      <c r="W93" s="172">
        <f t="shared" si="17"/>
        <v>6687.5</v>
      </c>
      <c r="X93" s="172">
        <f t="shared" si="18"/>
        <v>6286.25</v>
      </c>
      <c r="Y93" s="172">
        <f t="shared" si="19"/>
        <v>6152.5</v>
      </c>
      <c r="Z93" s="172">
        <f t="shared" si="20"/>
        <v>5617.5</v>
      </c>
      <c r="AA93" s="173">
        <v>20.5</v>
      </c>
      <c r="AB93" s="173">
        <v>19.5</v>
      </c>
      <c r="AC93" s="173">
        <f t="shared" si="28"/>
        <v>25</v>
      </c>
      <c r="AD93" s="173">
        <v>17.5</v>
      </c>
      <c r="AE93" s="172">
        <f t="shared" si="23"/>
        <v>6688</v>
      </c>
      <c r="AF93" s="172">
        <f t="shared" si="24"/>
        <v>6287</v>
      </c>
      <c r="AG93" s="172">
        <f t="shared" si="25"/>
        <v>6153</v>
      </c>
      <c r="AH93" s="172">
        <f t="shared" si="26"/>
        <v>5618</v>
      </c>
    </row>
    <row r="94" spans="1:34" ht="12">
      <c r="A94" s="47" t="s">
        <v>30</v>
      </c>
      <c r="B94" s="6" t="s">
        <v>32</v>
      </c>
      <c r="C94" s="51" t="s">
        <v>57</v>
      </c>
      <c r="D94" s="54" t="s">
        <v>147</v>
      </c>
      <c r="E94" s="58" t="s">
        <v>28</v>
      </c>
      <c r="F94" s="113">
        <v>6000</v>
      </c>
      <c r="G94" s="94">
        <v>72</v>
      </c>
      <c r="H94" s="83">
        <v>68.5</v>
      </c>
      <c r="I94" s="83">
        <v>65.5</v>
      </c>
      <c r="J94" s="95">
        <v>61.5</v>
      </c>
      <c r="K94" s="92">
        <v>20160</v>
      </c>
      <c r="L94" s="84">
        <v>19180</v>
      </c>
      <c r="M94" s="84">
        <v>18340</v>
      </c>
      <c r="N94" s="145">
        <v>17220</v>
      </c>
      <c r="O94" s="248" t="s">
        <v>94</v>
      </c>
      <c r="P94" s="30" t="s">
        <v>139</v>
      </c>
      <c r="Q94" s="29" t="s">
        <v>94</v>
      </c>
      <c r="R94" s="247" t="s">
        <v>144</v>
      </c>
      <c r="S94" s="172">
        <f t="shared" si="27"/>
        <v>77.04</v>
      </c>
      <c r="T94" s="172">
        <f t="shared" si="14"/>
        <v>73.295</v>
      </c>
      <c r="U94" s="172">
        <f t="shared" si="15"/>
        <v>70.08500000000001</v>
      </c>
      <c r="V94" s="172">
        <f t="shared" si="16"/>
        <v>65.805</v>
      </c>
      <c r="W94" s="172">
        <f t="shared" si="17"/>
        <v>21571.2</v>
      </c>
      <c r="X94" s="172">
        <f t="shared" si="18"/>
        <v>20522.600000000002</v>
      </c>
      <c r="Y94" s="172">
        <f t="shared" si="19"/>
        <v>19623.800000000003</v>
      </c>
      <c r="Z94" s="172">
        <f t="shared" si="20"/>
        <v>18425.4</v>
      </c>
      <c r="AA94" s="173">
        <f t="shared" si="29"/>
        <v>78</v>
      </c>
      <c r="AB94" s="173">
        <f t="shared" si="21"/>
        <v>74</v>
      </c>
      <c r="AC94" s="173">
        <v>54.5</v>
      </c>
      <c r="AD94" s="173">
        <f t="shared" si="22"/>
        <v>66</v>
      </c>
      <c r="AE94" s="172">
        <f t="shared" si="23"/>
        <v>21572</v>
      </c>
      <c r="AF94" s="172">
        <f t="shared" si="24"/>
        <v>20523</v>
      </c>
      <c r="AG94" s="172">
        <f t="shared" si="25"/>
        <v>19624</v>
      </c>
      <c r="AH94" s="172">
        <f t="shared" si="26"/>
        <v>18426</v>
      </c>
    </row>
    <row r="95" spans="1:34" ht="12">
      <c r="A95" s="47" t="s">
        <v>30</v>
      </c>
      <c r="B95" s="6" t="s">
        <v>32</v>
      </c>
      <c r="C95" s="51" t="s">
        <v>57</v>
      </c>
      <c r="D95" s="54" t="s">
        <v>147</v>
      </c>
      <c r="E95" s="58" t="s">
        <v>29</v>
      </c>
      <c r="F95" s="113">
        <v>6000</v>
      </c>
      <c r="G95" s="94">
        <v>84</v>
      </c>
      <c r="H95" s="83">
        <v>80</v>
      </c>
      <c r="I95" s="83">
        <v>76.5</v>
      </c>
      <c r="J95" s="95">
        <v>71.5</v>
      </c>
      <c r="K95" s="92">
        <v>23520</v>
      </c>
      <c r="L95" s="84">
        <v>22400</v>
      </c>
      <c r="M95" s="84">
        <v>21420</v>
      </c>
      <c r="N95" s="145">
        <v>20020</v>
      </c>
      <c r="O95" s="248" t="s">
        <v>94</v>
      </c>
      <c r="P95" s="30" t="s">
        <v>139</v>
      </c>
      <c r="Q95" s="61" t="s">
        <v>94</v>
      </c>
      <c r="R95" s="247" t="s">
        <v>144</v>
      </c>
      <c r="S95" s="172">
        <f t="shared" si="27"/>
        <v>89.88000000000001</v>
      </c>
      <c r="T95" s="172">
        <f t="shared" si="14"/>
        <v>85.60000000000001</v>
      </c>
      <c r="U95" s="172">
        <f t="shared" si="15"/>
        <v>81.855</v>
      </c>
      <c r="V95" s="172">
        <f t="shared" si="16"/>
        <v>76.50500000000001</v>
      </c>
      <c r="W95" s="172">
        <f t="shared" si="17"/>
        <v>25166.4</v>
      </c>
      <c r="X95" s="172">
        <f t="shared" si="18"/>
        <v>23968</v>
      </c>
      <c r="Y95" s="172">
        <f t="shared" si="19"/>
        <v>22919.4</v>
      </c>
      <c r="Z95" s="172">
        <f t="shared" si="20"/>
        <v>21421.4</v>
      </c>
      <c r="AA95" s="173">
        <f t="shared" si="29"/>
        <v>90</v>
      </c>
      <c r="AB95" s="173">
        <v>66.5</v>
      </c>
      <c r="AC95" s="173">
        <v>63.5</v>
      </c>
      <c r="AD95" s="173">
        <v>59.5</v>
      </c>
      <c r="AE95" s="172">
        <f t="shared" si="23"/>
        <v>25167</v>
      </c>
      <c r="AF95" s="172">
        <f t="shared" si="24"/>
        <v>23968</v>
      </c>
      <c r="AG95" s="172">
        <f t="shared" si="25"/>
        <v>22920</v>
      </c>
      <c r="AH95" s="172">
        <f t="shared" si="26"/>
        <v>21422</v>
      </c>
    </row>
    <row r="96" spans="1:34" ht="12.75" thickBot="1">
      <c r="A96" s="47" t="s">
        <v>30</v>
      </c>
      <c r="B96" s="13" t="s">
        <v>32</v>
      </c>
      <c r="C96" s="52" t="s">
        <v>57</v>
      </c>
      <c r="D96" s="16" t="s">
        <v>147</v>
      </c>
      <c r="E96" s="59">
        <v>-18</v>
      </c>
      <c r="F96" s="115">
        <v>6000</v>
      </c>
      <c r="G96" s="96">
        <v>88</v>
      </c>
      <c r="H96" s="86">
        <v>83.5</v>
      </c>
      <c r="I96" s="86">
        <v>80</v>
      </c>
      <c r="J96" s="97">
        <v>75</v>
      </c>
      <c r="K96" s="93">
        <v>24640</v>
      </c>
      <c r="L96" s="87">
        <v>23380</v>
      </c>
      <c r="M96" s="87">
        <v>22400</v>
      </c>
      <c r="N96" s="146">
        <v>21000</v>
      </c>
      <c r="O96" s="249" t="s">
        <v>137</v>
      </c>
      <c r="P96" s="250" t="s">
        <v>139</v>
      </c>
      <c r="Q96" s="240" t="s">
        <v>137</v>
      </c>
      <c r="R96" s="251" t="s">
        <v>144</v>
      </c>
      <c r="S96" s="172">
        <f t="shared" si="27"/>
        <v>94.16000000000001</v>
      </c>
      <c r="T96" s="172">
        <f t="shared" si="14"/>
        <v>89.345</v>
      </c>
      <c r="U96" s="172">
        <f t="shared" si="15"/>
        <v>85.60000000000001</v>
      </c>
      <c r="V96" s="172">
        <f t="shared" si="16"/>
        <v>80.25</v>
      </c>
      <c r="W96" s="172">
        <f t="shared" si="17"/>
        <v>26364.800000000003</v>
      </c>
      <c r="X96" s="172">
        <f t="shared" si="18"/>
        <v>25016.600000000002</v>
      </c>
      <c r="Y96" s="172">
        <f t="shared" si="19"/>
        <v>23968</v>
      </c>
      <c r="Z96" s="172">
        <f t="shared" si="20"/>
        <v>22470</v>
      </c>
      <c r="AA96" s="173">
        <v>73</v>
      </c>
      <c r="AB96" s="173">
        <v>69.5</v>
      </c>
      <c r="AC96" s="173">
        <v>66.5</v>
      </c>
      <c r="AD96" s="173">
        <v>62.5</v>
      </c>
      <c r="AE96" s="172">
        <f t="shared" si="23"/>
        <v>26365</v>
      </c>
      <c r="AF96" s="172">
        <f t="shared" si="24"/>
        <v>25017</v>
      </c>
      <c r="AG96" s="172">
        <f t="shared" si="25"/>
        <v>23968</v>
      </c>
      <c r="AH96" s="172">
        <f t="shared" si="26"/>
        <v>22470</v>
      </c>
    </row>
    <row r="97" spans="1:22" ht="12">
      <c r="A97" s="369" t="s">
        <v>59</v>
      </c>
      <c r="B97" s="370"/>
      <c r="C97" s="370"/>
      <c r="D97" s="370"/>
      <c r="E97" s="370"/>
      <c r="F97" s="371"/>
      <c r="G97" s="371"/>
      <c r="H97" s="371"/>
      <c r="I97" s="371"/>
      <c r="J97" s="371"/>
      <c r="K97" s="371"/>
      <c r="L97" s="371"/>
      <c r="M97" s="371"/>
      <c r="N97" s="371"/>
      <c r="O97" s="371"/>
      <c r="P97" s="371"/>
      <c r="Q97" s="371"/>
      <c r="R97" s="406"/>
      <c r="S97" s="266"/>
      <c r="T97" s="321"/>
      <c r="U97" s="266"/>
      <c r="V97" s="321"/>
    </row>
    <row r="98" spans="1:22" ht="12">
      <c r="A98" s="373"/>
      <c r="B98" s="374"/>
      <c r="C98" s="374"/>
      <c r="D98" s="374"/>
      <c r="E98" s="374"/>
      <c r="F98" s="374"/>
      <c r="G98" s="374"/>
      <c r="H98" s="374"/>
      <c r="I98" s="374"/>
      <c r="J98" s="374"/>
      <c r="K98" s="374"/>
      <c r="L98" s="374"/>
      <c r="M98" s="374"/>
      <c r="N98" s="374"/>
      <c r="O98" s="374"/>
      <c r="P98" s="374"/>
      <c r="Q98" s="374"/>
      <c r="R98" s="375"/>
      <c r="S98" s="318"/>
      <c r="T98" s="318"/>
      <c r="U98" s="318"/>
      <c r="V98" s="318"/>
    </row>
    <row r="99" spans="1:22" ht="12">
      <c r="A99" s="373" t="s">
        <v>158</v>
      </c>
      <c r="B99" s="374"/>
      <c r="C99" s="374"/>
      <c r="D99" s="374"/>
      <c r="E99" s="374"/>
      <c r="F99" s="374"/>
      <c r="G99" s="374"/>
      <c r="H99" s="374"/>
      <c r="I99" s="374"/>
      <c r="J99" s="374"/>
      <c r="K99" s="374"/>
      <c r="L99" s="374"/>
      <c r="M99" s="374"/>
      <c r="N99" s="374"/>
      <c r="O99" s="374"/>
      <c r="P99" s="374"/>
      <c r="Q99" s="374"/>
      <c r="R99" s="375"/>
      <c r="S99" s="266"/>
      <c r="T99" s="321"/>
      <c r="U99" s="266"/>
      <c r="V99" s="321"/>
    </row>
    <row r="100" spans="1:22" ht="15" customHeight="1">
      <c r="A100" s="376" t="s">
        <v>61</v>
      </c>
      <c r="B100" s="377"/>
      <c r="C100" s="377"/>
      <c r="D100" s="377"/>
      <c r="E100" s="377"/>
      <c r="F100" s="377"/>
      <c r="G100" s="377"/>
      <c r="H100" s="377"/>
      <c r="I100" s="377"/>
      <c r="J100" s="377"/>
      <c r="K100" s="377"/>
      <c r="L100" s="377"/>
      <c r="M100" s="377"/>
      <c r="N100" s="377"/>
      <c r="O100" s="377"/>
      <c r="P100" s="377"/>
      <c r="Q100" s="377"/>
      <c r="R100" s="378"/>
      <c r="S100" s="322"/>
      <c r="T100" s="322"/>
      <c r="U100" s="322"/>
      <c r="V100" s="322"/>
    </row>
    <row r="101" spans="1:22" ht="15">
      <c r="A101" s="313" t="s">
        <v>70</v>
      </c>
      <c r="B101" s="314"/>
      <c r="C101" s="314"/>
      <c r="D101" s="314"/>
      <c r="E101" s="314"/>
      <c r="F101" s="314"/>
      <c r="G101" s="314"/>
      <c r="H101" s="314"/>
      <c r="I101" s="314"/>
      <c r="J101" s="314"/>
      <c r="K101" s="314"/>
      <c r="L101" s="314"/>
      <c r="M101" s="314"/>
      <c r="N101" s="314"/>
      <c r="O101" s="314"/>
      <c r="P101" s="314"/>
      <c r="Q101" s="314"/>
      <c r="R101" s="315"/>
      <c r="S101" s="323"/>
      <c r="T101" s="323"/>
      <c r="U101" s="323"/>
      <c r="V101" s="324"/>
    </row>
    <row r="102" spans="1:22" ht="15">
      <c r="A102" s="313" t="s">
        <v>68</v>
      </c>
      <c r="B102" s="314"/>
      <c r="C102" s="314"/>
      <c r="D102" s="314"/>
      <c r="E102" s="314"/>
      <c r="F102" s="314"/>
      <c r="G102" s="314"/>
      <c r="H102" s="314"/>
      <c r="I102" s="314"/>
      <c r="J102" s="314"/>
      <c r="K102" s="314"/>
      <c r="L102" s="314"/>
      <c r="M102" s="314"/>
      <c r="N102" s="314"/>
      <c r="O102" s="314"/>
      <c r="P102" s="314"/>
      <c r="Q102" s="314"/>
      <c r="R102" s="315"/>
      <c r="S102" s="323"/>
      <c r="T102" s="323"/>
      <c r="U102" s="323"/>
      <c r="V102" s="324"/>
    </row>
    <row r="103" spans="1:22" ht="15">
      <c r="A103" s="313" t="s">
        <v>69</v>
      </c>
      <c r="B103" s="314"/>
      <c r="C103" s="314"/>
      <c r="D103" s="314"/>
      <c r="E103" s="314"/>
      <c r="F103" s="314"/>
      <c r="G103" s="314"/>
      <c r="H103" s="314"/>
      <c r="I103" s="314"/>
      <c r="J103" s="314"/>
      <c r="K103" s="314"/>
      <c r="L103" s="314"/>
      <c r="M103" s="314"/>
      <c r="N103" s="314"/>
      <c r="O103" s="314"/>
      <c r="P103" s="314"/>
      <c r="Q103" s="314"/>
      <c r="R103" s="315"/>
      <c r="S103" s="323"/>
      <c r="T103" s="323"/>
      <c r="U103" s="323"/>
      <c r="V103" s="324"/>
    </row>
    <row r="104" spans="1:22" ht="14.25">
      <c r="A104" s="316" t="s">
        <v>62</v>
      </c>
      <c r="B104" s="317"/>
      <c r="C104" s="318"/>
      <c r="D104" s="318"/>
      <c r="E104" s="318"/>
      <c r="F104" s="318"/>
      <c r="G104" s="318"/>
      <c r="H104" s="318"/>
      <c r="I104" s="318"/>
      <c r="J104" s="318"/>
      <c r="K104" s="318"/>
      <c r="L104" s="318"/>
      <c r="M104" s="318"/>
      <c r="N104" s="318"/>
      <c r="O104" s="318"/>
      <c r="P104" s="318"/>
      <c r="Q104" s="318"/>
      <c r="R104" s="319"/>
      <c r="S104" s="325"/>
      <c r="T104" s="325"/>
      <c r="U104" s="325"/>
      <c r="V104" s="325"/>
    </row>
    <row r="105" spans="1:18" ht="21.75" customHeight="1">
      <c r="A105" s="366" t="s">
        <v>223</v>
      </c>
      <c r="B105" s="367"/>
      <c r="C105" s="367"/>
      <c r="D105" s="367"/>
      <c r="E105" s="367"/>
      <c r="F105" s="367"/>
      <c r="G105" s="367"/>
      <c r="H105" s="367"/>
      <c r="I105" s="367"/>
      <c r="J105" s="367"/>
      <c r="K105" s="367"/>
      <c r="L105" s="367"/>
      <c r="M105" s="367"/>
      <c r="N105" s="367"/>
      <c r="O105" s="367"/>
      <c r="P105" s="367"/>
      <c r="Q105" s="367"/>
      <c r="R105" s="368"/>
    </row>
    <row r="106" spans="1:22" ht="15" customHeight="1">
      <c r="A106" s="366" t="s">
        <v>63</v>
      </c>
      <c r="B106" s="367"/>
      <c r="C106" s="367"/>
      <c r="D106" s="367"/>
      <c r="E106" s="367"/>
      <c r="F106" s="367"/>
      <c r="G106" s="367"/>
      <c r="H106" s="367"/>
      <c r="I106" s="367"/>
      <c r="J106" s="367"/>
      <c r="K106" s="367"/>
      <c r="L106" s="367"/>
      <c r="M106" s="367"/>
      <c r="N106" s="367"/>
      <c r="O106" s="367"/>
      <c r="P106" s="367"/>
      <c r="Q106" s="367"/>
      <c r="R106" s="368"/>
      <c r="S106" s="326"/>
      <c r="T106" s="326"/>
      <c r="U106" s="326"/>
      <c r="V106" s="326"/>
    </row>
    <row r="107" spans="1:22" ht="15" customHeight="1">
      <c r="A107" s="366" t="s">
        <v>73</v>
      </c>
      <c r="B107" s="367"/>
      <c r="C107" s="367"/>
      <c r="D107" s="367"/>
      <c r="E107" s="367"/>
      <c r="F107" s="367"/>
      <c r="G107" s="367"/>
      <c r="H107" s="367"/>
      <c r="I107" s="367"/>
      <c r="J107" s="367"/>
      <c r="K107" s="367"/>
      <c r="L107" s="367"/>
      <c r="M107" s="367"/>
      <c r="N107" s="367"/>
      <c r="O107" s="367"/>
      <c r="P107" s="367"/>
      <c r="Q107" s="367"/>
      <c r="R107" s="368"/>
      <c r="S107" s="326"/>
      <c r="T107" s="326"/>
      <c r="U107" s="326"/>
      <c r="V107" s="326"/>
    </row>
    <row r="108" spans="1:22" ht="15" customHeight="1">
      <c r="A108" s="366" t="s">
        <v>74</v>
      </c>
      <c r="B108" s="367"/>
      <c r="C108" s="367"/>
      <c r="D108" s="367"/>
      <c r="E108" s="367"/>
      <c r="F108" s="367"/>
      <c r="G108" s="367"/>
      <c r="H108" s="367"/>
      <c r="I108" s="367"/>
      <c r="J108" s="367"/>
      <c r="K108" s="367"/>
      <c r="L108" s="367"/>
      <c r="M108" s="367"/>
      <c r="N108" s="367"/>
      <c r="O108" s="367"/>
      <c r="P108" s="367"/>
      <c r="Q108" s="367"/>
      <c r="R108" s="368"/>
      <c r="S108" s="326"/>
      <c r="T108" s="326"/>
      <c r="U108" s="326"/>
      <c r="V108" s="326"/>
    </row>
    <row r="109" spans="1:22" ht="15" customHeight="1">
      <c r="A109" s="366" t="s">
        <v>75</v>
      </c>
      <c r="B109" s="367"/>
      <c r="C109" s="367"/>
      <c r="D109" s="367"/>
      <c r="E109" s="367"/>
      <c r="F109" s="367"/>
      <c r="G109" s="367"/>
      <c r="H109" s="367"/>
      <c r="I109" s="367"/>
      <c r="J109" s="367"/>
      <c r="K109" s="367"/>
      <c r="L109" s="367"/>
      <c r="M109" s="367"/>
      <c r="N109" s="367"/>
      <c r="O109" s="367"/>
      <c r="P109" s="367"/>
      <c r="Q109" s="367"/>
      <c r="R109" s="368"/>
      <c r="S109" s="326"/>
      <c r="T109" s="326"/>
      <c r="U109" s="326"/>
      <c r="V109" s="326"/>
    </row>
    <row r="110" spans="1:18" ht="15" customHeight="1">
      <c r="A110" s="366" t="s">
        <v>149</v>
      </c>
      <c r="B110" s="367"/>
      <c r="C110" s="367"/>
      <c r="D110" s="367"/>
      <c r="E110" s="367"/>
      <c r="F110" s="367"/>
      <c r="G110" s="367"/>
      <c r="H110" s="367"/>
      <c r="I110" s="367"/>
      <c r="J110" s="367"/>
      <c r="K110" s="367"/>
      <c r="L110" s="367"/>
      <c r="M110" s="367"/>
      <c r="N110" s="367"/>
      <c r="O110" s="367"/>
      <c r="P110" s="367"/>
      <c r="Q110" s="367"/>
      <c r="R110" s="320"/>
    </row>
    <row r="111" spans="1:22" ht="15" customHeight="1">
      <c r="A111" s="381" t="s">
        <v>76</v>
      </c>
      <c r="B111" s="382"/>
      <c r="C111" s="382"/>
      <c r="D111" s="382"/>
      <c r="E111" s="382"/>
      <c r="F111" s="382"/>
      <c r="G111" s="382"/>
      <c r="H111" s="382"/>
      <c r="I111" s="382"/>
      <c r="J111" s="382"/>
      <c r="K111" s="382"/>
      <c r="L111" s="382"/>
      <c r="M111" s="382"/>
      <c r="N111" s="382"/>
      <c r="O111" s="382"/>
      <c r="P111" s="382"/>
      <c r="Q111" s="382"/>
      <c r="R111" s="383"/>
      <c r="S111" s="326"/>
      <c r="T111" s="326"/>
      <c r="U111" s="326"/>
      <c r="V111" s="326"/>
    </row>
    <row r="112" spans="1:22" ht="15" customHeight="1">
      <c r="A112" s="366" t="s">
        <v>64</v>
      </c>
      <c r="B112" s="367"/>
      <c r="C112" s="367"/>
      <c r="D112" s="367"/>
      <c r="E112" s="367"/>
      <c r="F112" s="367"/>
      <c r="G112" s="367"/>
      <c r="H112" s="367"/>
      <c r="I112" s="367"/>
      <c r="J112" s="367"/>
      <c r="K112" s="367"/>
      <c r="L112" s="367"/>
      <c r="M112" s="367"/>
      <c r="N112" s="367"/>
      <c r="O112" s="367"/>
      <c r="P112" s="367"/>
      <c r="Q112" s="367"/>
      <c r="R112" s="368"/>
      <c r="S112" s="326"/>
      <c r="T112" s="326"/>
      <c r="U112" s="326"/>
      <c r="V112" s="326"/>
    </row>
    <row r="113" spans="1:22" ht="15" customHeight="1">
      <c r="A113" s="366" t="s">
        <v>157</v>
      </c>
      <c r="B113" s="367"/>
      <c r="C113" s="367"/>
      <c r="D113" s="367"/>
      <c r="E113" s="367"/>
      <c r="F113" s="367"/>
      <c r="G113" s="367"/>
      <c r="H113" s="367"/>
      <c r="I113" s="367"/>
      <c r="J113" s="367"/>
      <c r="K113" s="367"/>
      <c r="L113" s="367"/>
      <c r="M113" s="367"/>
      <c r="N113" s="367"/>
      <c r="O113" s="367"/>
      <c r="P113" s="367"/>
      <c r="Q113" s="367"/>
      <c r="R113" s="368"/>
      <c r="S113" s="326"/>
      <c r="T113" s="326"/>
      <c r="U113" s="326"/>
      <c r="V113" s="326"/>
    </row>
    <row r="114" spans="1:22" ht="15" customHeight="1">
      <c r="A114" s="366" t="s">
        <v>77</v>
      </c>
      <c r="B114" s="367"/>
      <c r="C114" s="367"/>
      <c r="D114" s="367"/>
      <c r="E114" s="367"/>
      <c r="F114" s="367"/>
      <c r="G114" s="367"/>
      <c r="H114" s="367"/>
      <c r="I114" s="367"/>
      <c r="J114" s="367"/>
      <c r="K114" s="367"/>
      <c r="L114" s="367"/>
      <c r="M114" s="367"/>
      <c r="N114" s="367"/>
      <c r="O114" s="367"/>
      <c r="P114" s="367"/>
      <c r="Q114" s="367"/>
      <c r="R114" s="368"/>
      <c r="S114" s="326"/>
      <c r="T114" s="326"/>
      <c r="U114" s="326"/>
      <c r="V114" s="326"/>
    </row>
    <row r="115" spans="1:22" ht="15" customHeight="1">
      <c r="A115" s="366" t="s">
        <v>159</v>
      </c>
      <c r="B115" s="367"/>
      <c r="C115" s="367"/>
      <c r="D115" s="367"/>
      <c r="E115" s="367"/>
      <c r="F115" s="367"/>
      <c r="G115" s="367"/>
      <c r="H115" s="367"/>
      <c r="I115" s="367"/>
      <c r="J115" s="367"/>
      <c r="K115" s="367"/>
      <c r="L115" s="367"/>
      <c r="M115" s="367"/>
      <c r="N115" s="367"/>
      <c r="O115" s="367"/>
      <c r="P115" s="367"/>
      <c r="Q115" s="367"/>
      <c r="R115" s="368"/>
      <c r="S115" s="326"/>
      <c r="T115" s="326"/>
      <c r="U115" s="326"/>
      <c r="V115" s="326"/>
    </row>
    <row r="116" spans="1:22" ht="15" customHeight="1">
      <c r="A116" s="366" t="s">
        <v>65</v>
      </c>
      <c r="B116" s="367"/>
      <c r="C116" s="367"/>
      <c r="D116" s="367"/>
      <c r="E116" s="367"/>
      <c r="F116" s="367"/>
      <c r="G116" s="367"/>
      <c r="H116" s="367"/>
      <c r="I116" s="367"/>
      <c r="J116" s="367"/>
      <c r="K116" s="367"/>
      <c r="L116" s="367"/>
      <c r="M116" s="367"/>
      <c r="N116" s="367"/>
      <c r="O116" s="367"/>
      <c r="P116" s="367"/>
      <c r="Q116" s="367"/>
      <c r="R116" s="368"/>
      <c r="S116" s="326"/>
      <c r="T116" s="326"/>
      <c r="U116" s="326"/>
      <c r="V116" s="326"/>
    </row>
    <row r="117" spans="1:22" ht="22.5" customHeight="1">
      <c r="A117" s="366" t="s">
        <v>71</v>
      </c>
      <c r="B117" s="367"/>
      <c r="C117" s="367"/>
      <c r="D117" s="367"/>
      <c r="E117" s="367"/>
      <c r="F117" s="367"/>
      <c r="G117" s="367"/>
      <c r="H117" s="367"/>
      <c r="I117" s="367"/>
      <c r="J117" s="367"/>
      <c r="K117" s="367"/>
      <c r="L117" s="367"/>
      <c r="M117" s="367"/>
      <c r="N117" s="367"/>
      <c r="O117" s="367"/>
      <c r="P117" s="367"/>
      <c r="Q117" s="367"/>
      <c r="R117" s="368"/>
      <c r="S117" s="326"/>
      <c r="T117" s="326"/>
      <c r="U117" s="326"/>
      <c r="V117" s="326"/>
    </row>
    <row r="118" spans="1:22" ht="15" customHeight="1">
      <c r="A118" s="366" t="s">
        <v>66</v>
      </c>
      <c r="B118" s="367"/>
      <c r="C118" s="367"/>
      <c r="D118" s="367"/>
      <c r="E118" s="367"/>
      <c r="F118" s="367"/>
      <c r="G118" s="367"/>
      <c r="H118" s="367"/>
      <c r="I118" s="367"/>
      <c r="J118" s="367"/>
      <c r="K118" s="367"/>
      <c r="L118" s="367"/>
      <c r="M118" s="367"/>
      <c r="N118" s="367"/>
      <c r="O118" s="367"/>
      <c r="P118" s="367"/>
      <c r="Q118" s="367"/>
      <c r="R118" s="368"/>
      <c r="S118" s="326"/>
      <c r="T118" s="326"/>
      <c r="U118" s="326"/>
      <c r="V118" s="326"/>
    </row>
    <row r="119" spans="1:22" ht="15" customHeight="1">
      <c r="A119" s="366" t="s">
        <v>152</v>
      </c>
      <c r="B119" s="367"/>
      <c r="C119" s="367"/>
      <c r="D119" s="367"/>
      <c r="E119" s="367"/>
      <c r="F119" s="367"/>
      <c r="G119" s="367"/>
      <c r="H119" s="367"/>
      <c r="I119" s="367"/>
      <c r="J119" s="367"/>
      <c r="K119" s="367"/>
      <c r="L119" s="367"/>
      <c r="M119" s="367"/>
      <c r="N119" s="367"/>
      <c r="O119" s="367"/>
      <c r="P119" s="367"/>
      <c r="Q119" s="367"/>
      <c r="R119" s="368"/>
      <c r="S119" s="326"/>
      <c r="T119" s="326"/>
      <c r="U119" s="326"/>
      <c r="V119" s="326"/>
    </row>
    <row r="120" spans="1:22" ht="15" customHeight="1">
      <c r="A120" s="366" t="s">
        <v>67</v>
      </c>
      <c r="B120" s="367"/>
      <c r="C120" s="367"/>
      <c r="D120" s="367"/>
      <c r="E120" s="367"/>
      <c r="F120" s="367"/>
      <c r="G120" s="367"/>
      <c r="H120" s="367"/>
      <c r="I120" s="367"/>
      <c r="J120" s="367"/>
      <c r="K120" s="367"/>
      <c r="L120" s="367"/>
      <c r="M120" s="367"/>
      <c r="N120" s="367"/>
      <c r="O120" s="367"/>
      <c r="P120" s="367"/>
      <c r="Q120" s="367"/>
      <c r="R120" s="368"/>
      <c r="S120" s="326"/>
      <c r="T120" s="326"/>
      <c r="U120" s="326"/>
      <c r="V120" s="326"/>
    </row>
    <row r="121" spans="1:22" ht="15.75" customHeight="1">
      <c r="A121" s="366" t="s">
        <v>72</v>
      </c>
      <c r="B121" s="367"/>
      <c r="C121" s="367"/>
      <c r="D121" s="367"/>
      <c r="E121" s="367"/>
      <c r="F121" s="367"/>
      <c r="G121" s="367"/>
      <c r="H121" s="367"/>
      <c r="I121" s="367"/>
      <c r="J121" s="367"/>
      <c r="K121" s="367"/>
      <c r="L121" s="367"/>
      <c r="M121" s="367"/>
      <c r="N121" s="367"/>
      <c r="O121" s="367"/>
      <c r="P121" s="367"/>
      <c r="Q121" s="367"/>
      <c r="R121" s="368"/>
      <c r="S121" s="326"/>
      <c r="T121" s="326"/>
      <c r="U121" s="326"/>
      <c r="V121" s="326"/>
    </row>
    <row r="122" spans="1:18" ht="15.75" customHeight="1" thickBot="1">
      <c r="A122" s="44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379" t="s">
        <v>225</v>
      </c>
      <c r="Q122" s="379"/>
      <c r="R122" s="380"/>
    </row>
  </sheetData>
  <sheetProtection/>
  <autoFilter ref="A6:V122"/>
  <mergeCells count="37">
    <mergeCell ref="P122:R122"/>
    <mergeCell ref="A116:R116"/>
    <mergeCell ref="A117:R117"/>
    <mergeCell ref="A118:R118"/>
    <mergeCell ref="A119:R119"/>
    <mergeCell ref="A120:R120"/>
    <mergeCell ref="A121:R121"/>
    <mergeCell ref="A109:R109"/>
    <mergeCell ref="A111:R111"/>
    <mergeCell ref="A112:R112"/>
    <mergeCell ref="A113:R113"/>
    <mergeCell ref="A114:R114"/>
    <mergeCell ref="A115:R115"/>
    <mergeCell ref="A110:Q110"/>
    <mergeCell ref="A98:R98"/>
    <mergeCell ref="A100:R100"/>
    <mergeCell ref="A105:R105"/>
    <mergeCell ref="A106:R106"/>
    <mergeCell ref="A107:R107"/>
    <mergeCell ref="A108:R108"/>
    <mergeCell ref="A99:R99"/>
    <mergeCell ref="F5:F6"/>
    <mergeCell ref="G5:J5"/>
    <mergeCell ref="K5:N5"/>
    <mergeCell ref="O5:P5"/>
    <mergeCell ref="Q5:R5"/>
    <mergeCell ref="A97:R97"/>
    <mergeCell ref="D1:P4"/>
    <mergeCell ref="Q1:R1"/>
    <mergeCell ref="Q2:R2"/>
    <mergeCell ref="Q3:R3"/>
    <mergeCell ref="Q4:R4"/>
    <mergeCell ref="A5:A6"/>
    <mergeCell ref="B5:B6"/>
    <mergeCell ref="C5:C6"/>
    <mergeCell ref="D5:D6"/>
    <mergeCell ref="E5:E6"/>
  </mergeCells>
  <hyperlinks>
    <hyperlink ref="Q3" r:id="rId1" display="www.tk-road.ru"/>
    <hyperlink ref="Q4" r:id="rId2" display="info@tk-road.ru"/>
  </hyperlinks>
  <printOptions/>
  <pageMargins left="0.7" right="0.7" top="0.75" bottom="0.75" header="0.3" footer="0.3"/>
  <pageSetup orientation="portrait" paperSize="9"/>
  <ignoredErrors>
    <ignoredError sqref="P7:P47 P64:P93 P48:P63" numberStoredAsText="1"/>
  </ignoredErrors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AH122"/>
  <sheetViews>
    <sheetView zoomScale="90" zoomScaleNormal="90" zoomScalePageLayoutView="0" workbookViewId="0" topLeftCell="A77">
      <selection activeCell="P122" sqref="P122:R122"/>
    </sheetView>
  </sheetViews>
  <sheetFormatPr defaultColWidth="9.140625" defaultRowHeight="15"/>
  <cols>
    <col min="1" max="1" width="9.140625" style="5" customWidth="1"/>
    <col min="2" max="2" width="14.57421875" style="5" bestFit="1" customWidth="1"/>
    <col min="3" max="3" width="18.28125" style="5" customWidth="1"/>
    <col min="4" max="4" width="18.8515625" style="5" customWidth="1"/>
    <col min="5" max="14" width="9.140625" style="5" customWidth="1"/>
    <col min="15" max="15" width="16.421875" style="5" customWidth="1"/>
    <col min="16" max="16" width="11.8515625" style="5" bestFit="1" customWidth="1"/>
    <col min="17" max="17" width="14.7109375" style="5" customWidth="1"/>
    <col min="18" max="18" width="11.8515625" style="5" bestFit="1" customWidth="1"/>
    <col min="19" max="19" width="0" style="5" hidden="1" customWidth="1"/>
    <col min="20" max="22" width="9.140625" style="5" hidden="1" customWidth="1"/>
    <col min="23" max="23" width="11.00390625" style="5" hidden="1" customWidth="1"/>
    <col min="24" max="24" width="11.7109375" style="5" hidden="1" customWidth="1"/>
    <col min="25" max="25" width="10.8515625" style="5" hidden="1" customWidth="1"/>
    <col min="26" max="26" width="11.140625" style="5" hidden="1" customWidth="1"/>
    <col min="27" max="29" width="9.140625" style="5" hidden="1" customWidth="1"/>
    <col min="30" max="30" width="0" style="5" hidden="1" customWidth="1"/>
    <col min="31" max="31" width="11.00390625" style="5" hidden="1" customWidth="1"/>
    <col min="32" max="32" width="11.421875" style="5" hidden="1" customWidth="1"/>
    <col min="33" max="33" width="11.140625" style="5" hidden="1" customWidth="1"/>
    <col min="34" max="34" width="11.57421875" style="5" hidden="1" customWidth="1"/>
    <col min="35" max="35" width="0" style="5" hidden="1" customWidth="1"/>
    <col min="36" max="16384" width="9.140625" style="5" customWidth="1"/>
  </cols>
  <sheetData>
    <row r="1" spans="1:18" ht="12" customHeight="1">
      <c r="A1" s="1"/>
      <c r="B1" s="2"/>
      <c r="C1" s="2"/>
      <c r="D1" s="363" t="s">
        <v>148</v>
      </c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87" t="s">
        <v>1</v>
      </c>
      <c r="R1" s="388"/>
    </row>
    <row r="2" spans="1:18" ht="12" customHeight="1">
      <c r="A2" s="3"/>
      <c r="B2" s="4"/>
      <c r="C2" s="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89" t="s">
        <v>2</v>
      </c>
      <c r="R2" s="390"/>
    </row>
    <row r="3" spans="1:18" ht="12" customHeight="1">
      <c r="A3" s="3"/>
      <c r="B3" s="4"/>
      <c r="C3" s="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91" t="s">
        <v>3</v>
      </c>
      <c r="R3" s="392"/>
    </row>
    <row r="4" spans="1:18" ht="21.75" customHeight="1" thickBot="1">
      <c r="A4" s="3"/>
      <c r="B4" s="4"/>
      <c r="C4" s="4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91" t="s">
        <v>4</v>
      </c>
      <c r="R4" s="392"/>
    </row>
    <row r="5" spans="1:18" ht="52.5" customHeight="1" thickBot="1">
      <c r="A5" s="393" t="s">
        <v>5</v>
      </c>
      <c r="B5" s="395" t="s">
        <v>6</v>
      </c>
      <c r="C5" s="397" t="s">
        <v>7</v>
      </c>
      <c r="D5" s="399" t="s">
        <v>8</v>
      </c>
      <c r="E5" s="401" t="s">
        <v>9</v>
      </c>
      <c r="F5" s="403" t="s">
        <v>10</v>
      </c>
      <c r="G5" s="384" t="s">
        <v>11</v>
      </c>
      <c r="H5" s="385"/>
      <c r="I5" s="385"/>
      <c r="J5" s="386"/>
      <c r="K5" s="384" t="s">
        <v>12</v>
      </c>
      <c r="L5" s="385"/>
      <c r="M5" s="385"/>
      <c r="N5" s="386"/>
      <c r="O5" s="384" t="s">
        <v>89</v>
      </c>
      <c r="P5" s="386"/>
      <c r="Q5" s="384" t="s">
        <v>90</v>
      </c>
      <c r="R5" s="386"/>
    </row>
    <row r="6" spans="1:18" ht="24.75" thickBot="1">
      <c r="A6" s="394"/>
      <c r="B6" s="396"/>
      <c r="C6" s="398"/>
      <c r="D6" s="407"/>
      <c r="E6" s="402"/>
      <c r="F6" s="404"/>
      <c r="G6" s="63" t="s">
        <v>14</v>
      </c>
      <c r="H6" s="64" t="s">
        <v>15</v>
      </c>
      <c r="I6" s="64" t="s">
        <v>16</v>
      </c>
      <c r="J6" s="65" t="s">
        <v>17</v>
      </c>
      <c r="K6" s="66" t="s">
        <v>18</v>
      </c>
      <c r="L6" s="34" t="s">
        <v>19</v>
      </c>
      <c r="M6" s="34" t="s">
        <v>20</v>
      </c>
      <c r="N6" s="35" t="s">
        <v>21</v>
      </c>
      <c r="O6" s="75" t="s">
        <v>22</v>
      </c>
      <c r="P6" s="76" t="s">
        <v>23</v>
      </c>
      <c r="Q6" s="75" t="s">
        <v>22</v>
      </c>
      <c r="R6" s="76" t="s">
        <v>23</v>
      </c>
    </row>
    <row r="7" spans="1:34" ht="12">
      <c r="A7" s="47" t="s">
        <v>31</v>
      </c>
      <c r="B7" s="47" t="s">
        <v>38</v>
      </c>
      <c r="C7" s="48" t="s">
        <v>79</v>
      </c>
      <c r="D7" s="53" t="s">
        <v>147</v>
      </c>
      <c r="E7" s="57" t="s">
        <v>28</v>
      </c>
      <c r="F7" s="77">
        <v>3000</v>
      </c>
      <c r="G7" s="67">
        <v>18</v>
      </c>
      <c r="H7" s="68">
        <v>17</v>
      </c>
      <c r="I7" s="68">
        <v>16.5</v>
      </c>
      <c r="J7" s="74">
        <v>16</v>
      </c>
      <c r="K7" s="79">
        <v>4500</v>
      </c>
      <c r="L7" s="69">
        <v>4250</v>
      </c>
      <c r="M7" s="69">
        <v>4125</v>
      </c>
      <c r="N7" s="138">
        <v>4000</v>
      </c>
      <c r="O7" s="141" t="s">
        <v>183</v>
      </c>
      <c r="P7" s="134" t="s">
        <v>98</v>
      </c>
      <c r="Q7" s="141" t="s">
        <v>183</v>
      </c>
      <c r="R7" s="134" t="s">
        <v>121</v>
      </c>
      <c r="S7" s="172">
        <f>G7*1.07</f>
        <v>19.26</v>
      </c>
      <c r="T7" s="172">
        <f aca="true" t="shared" si="0" ref="T7:T68">H7*1.07</f>
        <v>18.19</v>
      </c>
      <c r="U7" s="172">
        <f aca="true" t="shared" si="1" ref="U7:U68">I7*1.07</f>
        <v>17.655</v>
      </c>
      <c r="V7" s="172">
        <f aca="true" t="shared" si="2" ref="V7:V68">J7*1.07</f>
        <v>17.12</v>
      </c>
      <c r="W7" s="172">
        <f aca="true" t="shared" si="3" ref="W7:W68">K7*1.07</f>
        <v>4815</v>
      </c>
      <c r="X7" s="172">
        <f aca="true" t="shared" si="4" ref="X7:X68">L7*1.07</f>
        <v>4547.5</v>
      </c>
      <c r="Y7" s="172">
        <f aca="true" t="shared" si="5" ref="Y7:Y68">M7*1.07</f>
        <v>4413.75</v>
      </c>
      <c r="Z7" s="172">
        <f aca="true" t="shared" si="6" ref="Z7:Z68">N7*1.07</f>
        <v>4280</v>
      </c>
      <c r="AA7" s="173">
        <f>ROUNDUP(S7,0)</f>
        <v>20</v>
      </c>
      <c r="AB7" s="173">
        <f aca="true" t="shared" si="7" ref="AB7:AB68">ROUNDUP(T7,0)</f>
        <v>19</v>
      </c>
      <c r="AC7" s="173">
        <v>13.5</v>
      </c>
      <c r="AD7" s="172">
        <f>ROUNDUP(V7,0)</f>
        <v>18</v>
      </c>
      <c r="AE7" s="172">
        <f aca="true" t="shared" si="8" ref="AE7:AE68">ROUNDUP(W7,0)</f>
        <v>4815</v>
      </c>
      <c r="AF7" s="172">
        <f aca="true" t="shared" si="9" ref="AF7:AF68">ROUNDUP(X7,0)</f>
        <v>4548</v>
      </c>
      <c r="AG7" s="172">
        <f aca="true" t="shared" si="10" ref="AG7:AG68">ROUNDUP(Y7,0)</f>
        <v>4414</v>
      </c>
      <c r="AH7" s="172">
        <f aca="true" t="shared" si="11" ref="AH7:AH68">ROUNDUP(Z7,0)</f>
        <v>4280</v>
      </c>
    </row>
    <row r="8" spans="1:34" ht="12">
      <c r="A8" s="47" t="s">
        <v>31</v>
      </c>
      <c r="B8" s="46" t="s">
        <v>38</v>
      </c>
      <c r="C8" s="49" t="s">
        <v>79</v>
      </c>
      <c r="D8" s="54" t="s">
        <v>147</v>
      </c>
      <c r="E8" s="58" t="s">
        <v>29</v>
      </c>
      <c r="F8" s="57">
        <v>3000</v>
      </c>
      <c r="G8" s="17">
        <v>20</v>
      </c>
      <c r="H8" s="7">
        <v>19.5</v>
      </c>
      <c r="I8" s="7">
        <v>19</v>
      </c>
      <c r="J8" s="18">
        <v>17.5</v>
      </c>
      <c r="K8" s="22">
        <v>5000</v>
      </c>
      <c r="L8" s="8">
        <v>4875</v>
      </c>
      <c r="M8" s="8">
        <v>4750</v>
      </c>
      <c r="N8" s="137">
        <v>4375</v>
      </c>
      <c r="O8" s="142" t="s">
        <v>183</v>
      </c>
      <c r="P8" s="135" t="s">
        <v>98</v>
      </c>
      <c r="Q8" s="142" t="s">
        <v>183</v>
      </c>
      <c r="R8" s="135" t="s">
        <v>121</v>
      </c>
      <c r="S8" s="172">
        <f aca="true" t="shared" si="12" ref="S8:S69">G8*1.07</f>
        <v>21.400000000000002</v>
      </c>
      <c r="T8" s="172">
        <f t="shared" si="0"/>
        <v>20.865000000000002</v>
      </c>
      <c r="U8" s="172">
        <f t="shared" si="1"/>
        <v>20.330000000000002</v>
      </c>
      <c r="V8" s="172">
        <f t="shared" si="2"/>
        <v>18.725</v>
      </c>
      <c r="W8" s="172">
        <f t="shared" si="3"/>
        <v>5350</v>
      </c>
      <c r="X8" s="172">
        <f t="shared" si="4"/>
        <v>5216.25</v>
      </c>
      <c r="Y8" s="172">
        <f t="shared" si="5"/>
        <v>5082.5</v>
      </c>
      <c r="Z8" s="172">
        <f t="shared" si="6"/>
        <v>4681.25</v>
      </c>
      <c r="AA8" s="173">
        <v>16.5</v>
      </c>
      <c r="AB8" s="173">
        <f t="shared" si="7"/>
        <v>21</v>
      </c>
      <c r="AC8" s="173">
        <v>15.5</v>
      </c>
      <c r="AD8" s="172">
        <v>14.5</v>
      </c>
      <c r="AE8" s="172">
        <f t="shared" si="8"/>
        <v>5350</v>
      </c>
      <c r="AF8" s="172">
        <f t="shared" si="9"/>
        <v>5217</v>
      </c>
      <c r="AG8" s="172">
        <f t="shared" si="10"/>
        <v>5083</v>
      </c>
      <c r="AH8" s="172">
        <f t="shared" si="11"/>
        <v>4682</v>
      </c>
    </row>
    <row r="9" spans="1:34" ht="12">
      <c r="A9" s="47" t="s">
        <v>31</v>
      </c>
      <c r="B9" s="46" t="s">
        <v>38</v>
      </c>
      <c r="C9" s="49" t="s">
        <v>79</v>
      </c>
      <c r="D9" s="54" t="s">
        <v>147</v>
      </c>
      <c r="E9" s="58">
        <v>-18</v>
      </c>
      <c r="F9" s="57">
        <v>3000</v>
      </c>
      <c r="G9" s="17">
        <v>20.5</v>
      </c>
      <c r="H9" s="7">
        <v>20</v>
      </c>
      <c r="I9" s="7">
        <v>19.5</v>
      </c>
      <c r="J9" s="18">
        <v>18</v>
      </c>
      <c r="K9" s="22">
        <v>5125</v>
      </c>
      <c r="L9" s="8">
        <v>5000</v>
      </c>
      <c r="M9" s="8">
        <v>4875</v>
      </c>
      <c r="N9" s="137">
        <v>4500</v>
      </c>
      <c r="O9" s="142" t="s">
        <v>125</v>
      </c>
      <c r="P9" s="135" t="s">
        <v>98</v>
      </c>
      <c r="Q9" s="142" t="s">
        <v>125</v>
      </c>
      <c r="R9" s="135" t="s">
        <v>121</v>
      </c>
      <c r="S9" s="172">
        <f t="shared" si="12"/>
        <v>21.935000000000002</v>
      </c>
      <c r="T9" s="172">
        <f t="shared" si="0"/>
        <v>21.400000000000002</v>
      </c>
      <c r="U9" s="172">
        <f t="shared" si="1"/>
        <v>20.865000000000002</v>
      </c>
      <c r="V9" s="172">
        <f t="shared" si="2"/>
        <v>19.26</v>
      </c>
      <c r="W9" s="172">
        <f t="shared" si="3"/>
        <v>5483.75</v>
      </c>
      <c r="X9" s="172">
        <f t="shared" si="4"/>
        <v>5350</v>
      </c>
      <c r="Y9" s="172">
        <f t="shared" si="5"/>
        <v>5216.25</v>
      </c>
      <c r="Z9" s="172">
        <f t="shared" si="6"/>
        <v>4815</v>
      </c>
      <c r="AA9" s="173">
        <f>ROUNDUP(S9,0)</f>
        <v>22</v>
      </c>
      <c r="AB9" s="173">
        <v>16.5</v>
      </c>
      <c r="AC9" s="173">
        <f>ROUNDUP(U9,0)</f>
        <v>21</v>
      </c>
      <c r="AD9" s="172">
        <f>ROUNDUP(V9,0)</f>
        <v>20</v>
      </c>
      <c r="AE9" s="172">
        <f t="shared" si="8"/>
        <v>5484</v>
      </c>
      <c r="AF9" s="172">
        <f t="shared" si="9"/>
        <v>5350</v>
      </c>
      <c r="AG9" s="172">
        <f t="shared" si="10"/>
        <v>5217</v>
      </c>
      <c r="AH9" s="172">
        <f t="shared" si="11"/>
        <v>4815</v>
      </c>
    </row>
    <row r="10" spans="1:34" ht="12">
      <c r="A10" s="47" t="s">
        <v>31</v>
      </c>
      <c r="B10" s="9" t="s">
        <v>25</v>
      </c>
      <c r="C10" s="50" t="s">
        <v>26</v>
      </c>
      <c r="D10" s="54" t="s">
        <v>147</v>
      </c>
      <c r="E10" s="57" t="s">
        <v>28</v>
      </c>
      <c r="F10" s="57">
        <v>3000</v>
      </c>
      <c r="G10" s="17">
        <v>40</v>
      </c>
      <c r="H10" s="7">
        <v>38</v>
      </c>
      <c r="I10" s="7">
        <v>36</v>
      </c>
      <c r="J10" s="18">
        <v>34</v>
      </c>
      <c r="K10" s="22">
        <v>10000</v>
      </c>
      <c r="L10" s="8">
        <v>9500</v>
      </c>
      <c r="M10" s="8">
        <v>9000</v>
      </c>
      <c r="N10" s="137">
        <v>8500</v>
      </c>
      <c r="O10" s="142" t="s">
        <v>183</v>
      </c>
      <c r="P10" s="30" t="s">
        <v>106</v>
      </c>
      <c r="Q10" s="142" t="s">
        <v>183</v>
      </c>
      <c r="R10" s="30" t="s">
        <v>120</v>
      </c>
      <c r="S10" s="172">
        <f t="shared" si="12"/>
        <v>42.800000000000004</v>
      </c>
      <c r="T10" s="172">
        <f t="shared" si="0"/>
        <v>40.660000000000004</v>
      </c>
      <c r="U10" s="172">
        <f t="shared" si="1"/>
        <v>38.52</v>
      </c>
      <c r="V10" s="172">
        <f t="shared" si="2"/>
        <v>36.38</v>
      </c>
      <c r="W10" s="172">
        <f t="shared" si="3"/>
        <v>10700</v>
      </c>
      <c r="X10" s="172">
        <f t="shared" si="4"/>
        <v>10165</v>
      </c>
      <c r="Y10" s="172">
        <f t="shared" si="5"/>
        <v>9630</v>
      </c>
      <c r="Z10" s="172">
        <f t="shared" si="6"/>
        <v>9095</v>
      </c>
      <c r="AA10" s="173">
        <f>ROUNDUP(S10,0)</f>
        <v>43</v>
      </c>
      <c r="AB10" s="173">
        <v>31.5</v>
      </c>
      <c r="AC10" s="173">
        <f>ROUNDUP(U10,0)</f>
        <v>39</v>
      </c>
      <c r="AD10" s="172">
        <v>28</v>
      </c>
      <c r="AE10" s="172">
        <f t="shared" si="8"/>
        <v>10700</v>
      </c>
      <c r="AF10" s="172">
        <f t="shared" si="9"/>
        <v>10165</v>
      </c>
      <c r="AG10" s="172">
        <f t="shared" si="10"/>
        <v>9630</v>
      </c>
      <c r="AH10" s="172">
        <f t="shared" si="11"/>
        <v>9095</v>
      </c>
    </row>
    <row r="11" spans="1:34" ht="12">
      <c r="A11" s="47" t="s">
        <v>31</v>
      </c>
      <c r="B11" s="6" t="s">
        <v>25</v>
      </c>
      <c r="C11" s="51" t="s">
        <v>26</v>
      </c>
      <c r="D11" s="54" t="s">
        <v>147</v>
      </c>
      <c r="E11" s="58" t="s">
        <v>29</v>
      </c>
      <c r="F11" s="58">
        <v>3000</v>
      </c>
      <c r="G11" s="17">
        <v>47</v>
      </c>
      <c r="H11" s="7">
        <v>44.5</v>
      </c>
      <c r="I11" s="7">
        <v>43</v>
      </c>
      <c r="J11" s="18">
        <v>40.5</v>
      </c>
      <c r="K11" s="22">
        <v>11750</v>
      </c>
      <c r="L11" s="8">
        <v>11125</v>
      </c>
      <c r="M11" s="8">
        <v>10750</v>
      </c>
      <c r="N11" s="137">
        <v>10125</v>
      </c>
      <c r="O11" s="142" t="s">
        <v>183</v>
      </c>
      <c r="P11" s="30" t="s">
        <v>106</v>
      </c>
      <c r="Q11" s="142" t="s">
        <v>183</v>
      </c>
      <c r="R11" s="30" t="s">
        <v>120</v>
      </c>
      <c r="S11" s="172">
        <f t="shared" si="12"/>
        <v>50.290000000000006</v>
      </c>
      <c r="T11" s="172">
        <f t="shared" si="0"/>
        <v>47.615</v>
      </c>
      <c r="U11" s="172">
        <f t="shared" si="1"/>
        <v>46.010000000000005</v>
      </c>
      <c r="V11" s="172">
        <f t="shared" si="2"/>
        <v>43.335</v>
      </c>
      <c r="W11" s="172">
        <f t="shared" si="3"/>
        <v>12572.5</v>
      </c>
      <c r="X11" s="172">
        <f t="shared" si="4"/>
        <v>11903.75</v>
      </c>
      <c r="Y11" s="172">
        <f t="shared" si="5"/>
        <v>11502.5</v>
      </c>
      <c r="Z11" s="172">
        <f t="shared" si="6"/>
        <v>10833.75</v>
      </c>
      <c r="AA11" s="173">
        <f>ROUNDUP(S11,0)</f>
        <v>51</v>
      </c>
      <c r="AB11" s="173">
        <f t="shared" si="7"/>
        <v>48</v>
      </c>
      <c r="AC11" s="173">
        <v>35.5</v>
      </c>
      <c r="AD11" s="172">
        <v>33.5</v>
      </c>
      <c r="AE11" s="172">
        <f t="shared" si="8"/>
        <v>12573</v>
      </c>
      <c r="AF11" s="172">
        <f t="shared" si="9"/>
        <v>11904</v>
      </c>
      <c r="AG11" s="172">
        <f t="shared" si="10"/>
        <v>11503</v>
      </c>
      <c r="AH11" s="172">
        <f t="shared" si="11"/>
        <v>10834</v>
      </c>
    </row>
    <row r="12" spans="1:34" ht="12">
      <c r="A12" s="47" t="s">
        <v>31</v>
      </c>
      <c r="B12" s="6" t="s">
        <v>25</v>
      </c>
      <c r="C12" s="51" t="s">
        <v>26</v>
      </c>
      <c r="D12" s="54" t="s">
        <v>147</v>
      </c>
      <c r="E12" s="58">
        <v>-18</v>
      </c>
      <c r="F12" s="58">
        <v>3000</v>
      </c>
      <c r="G12" s="17">
        <v>49.5</v>
      </c>
      <c r="H12" s="7">
        <v>47</v>
      </c>
      <c r="I12" s="7">
        <v>45</v>
      </c>
      <c r="J12" s="18">
        <v>42</v>
      </c>
      <c r="K12" s="22">
        <v>12375</v>
      </c>
      <c r="L12" s="8">
        <v>11750</v>
      </c>
      <c r="M12" s="8">
        <v>11250</v>
      </c>
      <c r="N12" s="137">
        <v>10500</v>
      </c>
      <c r="O12" s="142" t="s">
        <v>125</v>
      </c>
      <c r="P12" s="30" t="s">
        <v>106</v>
      </c>
      <c r="Q12" s="142" t="s">
        <v>125</v>
      </c>
      <c r="R12" s="30" t="s">
        <v>120</v>
      </c>
      <c r="S12" s="172">
        <f t="shared" si="12"/>
        <v>52.965</v>
      </c>
      <c r="T12" s="172">
        <f t="shared" si="0"/>
        <v>50.290000000000006</v>
      </c>
      <c r="U12" s="172">
        <f t="shared" si="1"/>
        <v>48.150000000000006</v>
      </c>
      <c r="V12" s="172">
        <f t="shared" si="2"/>
        <v>44.940000000000005</v>
      </c>
      <c r="W12" s="172">
        <f t="shared" si="3"/>
        <v>13241.25</v>
      </c>
      <c r="X12" s="172">
        <f t="shared" si="4"/>
        <v>12572.5</v>
      </c>
      <c r="Y12" s="172">
        <f t="shared" si="5"/>
        <v>12037.5</v>
      </c>
      <c r="Z12" s="172">
        <f t="shared" si="6"/>
        <v>11235</v>
      </c>
      <c r="AA12" s="173">
        <f>ROUNDUP(S12,0)</f>
        <v>53</v>
      </c>
      <c r="AB12" s="173">
        <f t="shared" si="7"/>
        <v>51</v>
      </c>
      <c r="AC12" s="173">
        <v>37.5</v>
      </c>
      <c r="AD12" s="172">
        <f>ROUNDUP(V12,0)</f>
        <v>45</v>
      </c>
      <c r="AE12" s="172">
        <f t="shared" si="8"/>
        <v>13242</v>
      </c>
      <c r="AF12" s="172">
        <f t="shared" si="9"/>
        <v>12573</v>
      </c>
      <c r="AG12" s="172">
        <f t="shared" si="10"/>
        <v>12038</v>
      </c>
      <c r="AH12" s="172">
        <f t="shared" si="11"/>
        <v>11235</v>
      </c>
    </row>
    <row r="13" spans="1:34" ht="12">
      <c r="A13" s="47" t="s">
        <v>31</v>
      </c>
      <c r="B13" s="6" t="s">
        <v>30</v>
      </c>
      <c r="C13" s="51" t="s">
        <v>78</v>
      </c>
      <c r="D13" s="54" t="s">
        <v>147</v>
      </c>
      <c r="E13" s="58" t="s">
        <v>28</v>
      </c>
      <c r="F13" s="58">
        <v>1500</v>
      </c>
      <c r="G13" s="17">
        <v>3</v>
      </c>
      <c r="H13" s="7">
        <v>3</v>
      </c>
      <c r="I13" s="7">
        <v>3</v>
      </c>
      <c r="J13" s="18">
        <v>3</v>
      </c>
      <c r="K13" s="22">
        <v>750</v>
      </c>
      <c r="L13" s="8">
        <v>750</v>
      </c>
      <c r="M13" s="8">
        <v>750</v>
      </c>
      <c r="N13" s="137">
        <v>750</v>
      </c>
      <c r="O13" s="29" t="s">
        <v>137</v>
      </c>
      <c r="P13" s="31" t="s">
        <v>108</v>
      </c>
      <c r="Q13" s="29" t="s">
        <v>137</v>
      </c>
      <c r="R13" s="31" t="s">
        <v>108</v>
      </c>
      <c r="S13" s="172">
        <f t="shared" si="12"/>
        <v>3.21</v>
      </c>
      <c r="T13" s="172">
        <f t="shared" si="0"/>
        <v>3.21</v>
      </c>
      <c r="U13" s="172">
        <f t="shared" si="1"/>
        <v>3.21</v>
      </c>
      <c r="V13" s="172">
        <f t="shared" si="2"/>
        <v>3.21</v>
      </c>
      <c r="W13" s="172">
        <f t="shared" si="3"/>
        <v>802.5</v>
      </c>
      <c r="X13" s="172">
        <f t="shared" si="4"/>
        <v>802.5</v>
      </c>
      <c r="Y13" s="172">
        <f t="shared" si="5"/>
        <v>802.5</v>
      </c>
      <c r="Z13" s="172">
        <f t="shared" si="6"/>
        <v>802.5</v>
      </c>
      <c r="AA13" s="173">
        <v>2.5</v>
      </c>
      <c r="AB13" s="173">
        <v>2.5</v>
      </c>
      <c r="AC13" s="173">
        <v>2.5</v>
      </c>
      <c r="AD13" s="172">
        <v>2.5</v>
      </c>
      <c r="AE13" s="172">
        <f t="shared" si="8"/>
        <v>803</v>
      </c>
      <c r="AF13" s="172">
        <f t="shared" si="9"/>
        <v>803</v>
      </c>
      <c r="AG13" s="172">
        <f t="shared" si="10"/>
        <v>803</v>
      </c>
      <c r="AH13" s="172">
        <f t="shared" si="11"/>
        <v>803</v>
      </c>
    </row>
    <row r="14" spans="1:34" ht="12">
      <c r="A14" s="47" t="s">
        <v>31</v>
      </c>
      <c r="B14" s="6" t="s">
        <v>30</v>
      </c>
      <c r="C14" s="51" t="s">
        <v>78</v>
      </c>
      <c r="D14" s="54" t="s">
        <v>147</v>
      </c>
      <c r="E14" s="58" t="s">
        <v>29</v>
      </c>
      <c r="F14" s="58">
        <v>1500</v>
      </c>
      <c r="G14" s="17">
        <v>3</v>
      </c>
      <c r="H14" s="7">
        <v>3</v>
      </c>
      <c r="I14" s="7">
        <v>3</v>
      </c>
      <c r="J14" s="18">
        <v>3</v>
      </c>
      <c r="K14" s="22">
        <v>750</v>
      </c>
      <c r="L14" s="8">
        <v>750</v>
      </c>
      <c r="M14" s="8">
        <v>750</v>
      </c>
      <c r="N14" s="137">
        <v>750</v>
      </c>
      <c r="O14" s="29" t="s">
        <v>137</v>
      </c>
      <c r="P14" s="31" t="s">
        <v>108</v>
      </c>
      <c r="Q14" s="29" t="s">
        <v>137</v>
      </c>
      <c r="R14" s="31" t="s">
        <v>108</v>
      </c>
      <c r="S14" s="172">
        <f t="shared" si="12"/>
        <v>3.21</v>
      </c>
      <c r="T14" s="172">
        <f t="shared" si="0"/>
        <v>3.21</v>
      </c>
      <c r="U14" s="172">
        <f t="shared" si="1"/>
        <v>3.21</v>
      </c>
      <c r="V14" s="172">
        <f t="shared" si="2"/>
        <v>3.21</v>
      </c>
      <c r="W14" s="172">
        <f t="shared" si="3"/>
        <v>802.5</v>
      </c>
      <c r="X14" s="172">
        <f t="shared" si="4"/>
        <v>802.5</v>
      </c>
      <c r="Y14" s="172">
        <f t="shared" si="5"/>
        <v>802.5</v>
      </c>
      <c r="Z14" s="172">
        <f t="shared" si="6"/>
        <v>802.5</v>
      </c>
      <c r="AA14" s="173">
        <v>2.5</v>
      </c>
      <c r="AB14" s="173">
        <v>2.5</v>
      </c>
      <c r="AC14" s="173">
        <v>2.5</v>
      </c>
      <c r="AD14" s="172">
        <v>2.5</v>
      </c>
      <c r="AE14" s="172">
        <f t="shared" si="8"/>
        <v>803</v>
      </c>
      <c r="AF14" s="172">
        <f t="shared" si="9"/>
        <v>803</v>
      </c>
      <c r="AG14" s="172">
        <f t="shared" si="10"/>
        <v>803</v>
      </c>
      <c r="AH14" s="172">
        <f t="shared" si="11"/>
        <v>803</v>
      </c>
    </row>
    <row r="15" spans="1:34" ht="12">
      <c r="A15" s="47" t="s">
        <v>31</v>
      </c>
      <c r="B15" s="6" t="s">
        <v>30</v>
      </c>
      <c r="C15" s="51" t="s">
        <v>78</v>
      </c>
      <c r="D15" s="54" t="s">
        <v>147</v>
      </c>
      <c r="E15" s="58">
        <v>-18</v>
      </c>
      <c r="F15" s="58">
        <v>1500</v>
      </c>
      <c r="G15" s="17">
        <v>3</v>
      </c>
      <c r="H15" s="7">
        <v>3</v>
      </c>
      <c r="I15" s="7">
        <v>3</v>
      </c>
      <c r="J15" s="18">
        <v>3</v>
      </c>
      <c r="K15" s="22">
        <v>750</v>
      </c>
      <c r="L15" s="8">
        <v>750</v>
      </c>
      <c r="M15" s="8">
        <v>750</v>
      </c>
      <c r="N15" s="137">
        <v>750</v>
      </c>
      <c r="O15" s="29" t="s">
        <v>125</v>
      </c>
      <c r="P15" s="31" t="s">
        <v>108</v>
      </c>
      <c r="Q15" s="29" t="s">
        <v>125</v>
      </c>
      <c r="R15" s="31" t="s">
        <v>108</v>
      </c>
      <c r="S15" s="172">
        <f t="shared" si="12"/>
        <v>3.21</v>
      </c>
      <c r="T15" s="172">
        <f t="shared" si="0"/>
        <v>3.21</v>
      </c>
      <c r="U15" s="172">
        <f t="shared" si="1"/>
        <v>3.21</v>
      </c>
      <c r="V15" s="172">
        <f t="shared" si="2"/>
        <v>3.21</v>
      </c>
      <c r="W15" s="172">
        <f t="shared" si="3"/>
        <v>802.5</v>
      </c>
      <c r="X15" s="172">
        <f t="shared" si="4"/>
        <v>802.5</v>
      </c>
      <c r="Y15" s="172">
        <f t="shared" si="5"/>
        <v>802.5</v>
      </c>
      <c r="Z15" s="172">
        <f t="shared" si="6"/>
        <v>802.5</v>
      </c>
      <c r="AA15" s="173">
        <v>2.5</v>
      </c>
      <c r="AB15" s="173">
        <v>2.5</v>
      </c>
      <c r="AC15" s="173">
        <v>2.5</v>
      </c>
      <c r="AD15" s="172">
        <v>2.5</v>
      </c>
      <c r="AE15" s="172">
        <f t="shared" si="8"/>
        <v>803</v>
      </c>
      <c r="AF15" s="172">
        <f t="shared" si="9"/>
        <v>803</v>
      </c>
      <c r="AG15" s="172">
        <f t="shared" si="10"/>
        <v>803</v>
      </c>
      <c r="AH15" s="172">
        <f t="shared" si="11"/>
        <v>803</v>
      </c>
    </row>
    <row r="16" spans="1:34" ht="12">
      <c r="A16" s="47" t="s">
        <v>31</v>
      </c>
      <c r="B16" s="6" t="s">
        <v>32</v>
      </c>
      <c r="C16" s="51" t="s">
        <v>33</v>
      </c>
      <c r="D16" s="54" t="s">
        <v>147</v>
      </c>
      <c r="E16" s="58" t="s">
        <v>28</v>
      </c>
      <c r="F16" s="58">
        <v>6000</v>
      </c>
      <c r="G16" s="17">
        <v>50</v>
      </c>
      <c r="H16" s="7">
        <v>47.5</v>
      </c>
      <c r="I16" s="7">
        <v>46</v>
      </c>
      <c r="J16" s="18">
        <v>43</v>
      </c>
      <c r="K16" s="22">
        <v>12500</v>
      </c>
      <c r="L16" s="8">
        <v>11875</v>
      </c>
      <c r="M16" s="8">
        <v>11500</v>
      </c>
      <c r="N16" s="137">
        <v>10750</v>
      </c>
      <c r="O16" s="142" t="s">
        <v>183</v>
      </c>
      <c r="P16" s="30" t="s">
        <v>106</v>
      </c>
      <c r="Q16" s="142" t="s">
        <v>183</v>
      </c>
      <c r="R16" s="30" t="s">
        <v>120</v>
      </c>
      <c r="S16" s="172">
        <f t="shared" si="12"/>
        <v>53.5</v>
      </c>
      <c r="T16" s="172">
        <f t="shared" si="0"/>
        <v>50.825</v>
      </c>
      <c r="U16" s="172">
        <f t="shared" si="1"/>
        <v>49.220000000000006</v>
      </c>
      <c r="V16" s="172">
        <f t="shared" si="2"/>
        <v>46.010000000000005</v>
      </c>
      <c r="W16" s="172">
        <f t="shared" si="3"/>
        <v>13375</v>
      </c>
      <c r="X16" s="172">
        <f t="shared" si="4"/>
        <v>12706.25</v>
      </c>
      <c r="Y16" s="172">
        <f t="shared" si="5"/>
        <v>12305</v>
      </c>
      <c r="Z16" s="172">
        <f t="shared" si="6"/>
        <v>11502.5</v>
      </c>
      <c r="AA16" s="173">
        <v>41.5</v>
      </c>
      <c r="AB16" s="173">
        <v>39.5</v>
      </c>
      <c r="AC16" s="173">
        <f>ROUNDUP(U16,0)</f>
        <v>50</v>
      </c>
      <c r="AD16" s="172">
        <v>35.5</v>
      </c>
      <c r="AE16" s="172">
        <f t="shared" si="8"/>
        <v>13375</v>
      </c>
      <c r="AF16" s="172">
        <f t="shared" si="9"/>
        <v>12707</v>
      </c>
      <c r="AG16" s="172">
        <f t="shared" si="10"/>
        <v>12305</v>
      </c>
      <c r="AH16" s="172">
        <f t="shared" si="11"/>
        <v>11503</v>
      </c>
    </row>
    <row r="17" spans="1:34" ht="12">
      <c r="A17" s="47" t="s">
        <v>31</v>
      </c>
      <c r="B17" s="6" t="s">
        <v>32</v>
      </c>
      <c r="C17" s="51" t="s">
        <v>33</v>
      </c>
      <c r="D17" s="54" t="s">
        <v>147</v>
      </c>
      <c r="E17" s="58" t="s">
        <v>29</v>
      </c>
      <c r="F17" s="58">
        <v>6000</v>
      </c>
      <c r="G17" s="17">
        <v>57</v>
      </c>
      <c r="H17" s="7">
        <v>54</v>
      </c>
      <c r="I17" s="7">
        <v>52.5</v>
      </c>
      <c r="J17" s="18">
        <v>49</v>
      </c>
      <c r="K17" s="22">
        <v>14250</v>
      </c>
      <c r="L17" s="8">
        <v>13500</v>
      </c>
      <c r="M17" s="8">
        <v>13125</v>
      </c>
      <c r="N17" s="137">
        <v>12250</v>
      </c>
      <c r="O17" s="142" t="s">
        <v>183</v>
      </c>
      <c r="P17" s="30" t="s">
        <v>106</v>
      </c>
      <c r="Q17" s="142" t="s">
        <v>183</v>
      </c>
      <c r="R17" s="30" t="s">
        <v>120</v>
      </c>
      <c r="S17" s="172">
        <f t="shared" si="12"/>
        <v>60.99</v>
      </c>
      <c r="T17" s="172">
        <f t="shared" si="0"/>
        <v>57.78</v>
      </c>
      <c r="U17" s="172">
        <f t="shared" si="1"/>
        <v>56.175000000000004</v>
      </c>
      <c r="V17" s="172">
        <f t="shared" si="2"/>
        <v>52.43</v>
      </c>
      <c r="W17" s="172">
        <f t="shared" si="3"/>
        <v>15247.5</v>
      </c>
      <c r="X17" s="172">
        <f t="shared" si="4"/>
        <v>14445</v>
      </c>
      <c r="Y17" s="172">
        <f t="shared" si="5"/>
        <v>14043.75</v>
      </c>
      <c r="Z17" s="172">
        <f t="shared" si="6"/>
        <v>13107.5</v>
      </c>
      <c r="AA17" s="173">
        <v>47.5</v>
      </c>
      <c r="AB17" s="173">
        <v>45</v>
      </c>
      <c r="AC17" s="173">
        <v>43.5</v>
      </c>
      <c r="AD17" s="172">
        <v>40.5</v>
      </c>
      <c r="AE17" s="172">
        <f t="shared" si="8"/>
        <v>15248</v>
      </c>
      <c r="AF17" s="172">
        <f t="shared" si="9"/>
        <v>14445</v>
      </c>
      <c r="AG17" s="172">
        <f t="shared" si="10"/>
        <v>14044</v>
      </c>
      <c r="AH17" s="172">
        <f t="shared" si="11"/>
        <v>13108</v>
      </c>
    </row>
    <row r="18" spans="1:34" ht="12">
      <c r="A18" s="47" t="s">
        <v>31</v>
      </c>
      <c r="B18" s="6" t="s">
        <v>34</v>
      </c>
      <c r="C18" s="51" t="s">
        <v>34</v>
      </c>
      <c r="D18" s="15" t="s">
        <v>35</v>
      </c>
      <c r="E18" s="58" t="s">
        <v>28</v>
      </c>
      <c r="F18" s="58">
        <v>1500</v>
      </c>
      <c r="G18" s="17">
        <v>31</v>
      </c>
      <c r="H18" s="7">
        <v>29.5</v>
      </c>
      <c r="I18" s="7">
        <v>28.5</v>
      </c>
      <c r="J18" s="18">
        <v>26.5</v>
      </c>
      <c r="K18" s="22">
        <v>7750</v>
      </c>
      <c r="L18" s="8">
        <v>7375</v>
      </c>
      <c r="M18" s="8">
        <v>7125</v>
      </c>
      <c r="N18" s="137">
        <v>6625</v>
      </c>
      <c r="O18" s="142" t="s">
        <v>183</v>
      </c>
      <c r="P18" s="30" t="s">
        <v>96</v>
      </c>
      <c r="Q18" s="142" t="s">
        <v>183</v>
      </c>
      <c r="R18" s="30" t="s">
        <v>111</v>
      </c>
      <c r="S18" s="172">
        <f t="shared" si="12"/>
        <v>33.17</v>
      </c>
      <c r="T18" s="172">
        <f t="shared" si="0"/>
        <v>31.565</v>
      </c>
      <c r="U18" s="172">
        <f t="shared" si="1"/>
        <v>30.495</v>
      </c>
      <c r="V18" s="172">
        <f t="shared" si="2"/>
        <v>28.355</v>
      </c>
      <c r="W18" s="172">
        <f t="shared" si="3"/>
        <v>8292.5</v>
      </c>
      <c r="X18" s="172">
        <f t="shared" si="4"/>
        <v>7891.250000000001</v>
      </c>
      <c r="Y18" s="172">
        <f t="shared" si="5"/>
        <v>7623.75</v>
      </c>
      <c r="Z18" s="172">
        <f t="shared" si="6"/>
        <v>7088.75</v>
      </c>
      <c r="AA18" s="173">
        <v>25.5</v>
      </c>
      <c r="AB18" s="173">
        <v>24.5</v>
      </c>
      <c r="AC18" s="173">
        <v>23.5</v>
      </c>
      <c r="AD18" s="172">
        <f>ROUNDUP(V18,0)</f>
        <v>29</v>
      </c>
      <c r="AE18" s="172">
        <f t="shared" si="8"/>
        <v>8293</v>
      </c>
      <c r="AF18" s="172">
        <f t="shared" si="9"/>
        <v>7892</v>
      </c>
      <c r="AG18" s="172">
        <f t="shared" si="10"/>
        <v>7624</v>
      </c>
      <c r="AH18" s="172">
        <f t="shared" si="11"/>
        <v>7089</v>
      </c>
    </row>
    <row r="19" spans="1:34" ht="12">
      <c r="A19" s="47" t="s">
        <v>31</v>
      </c>
      <c r="B19" s="6" t="s">
        <v>34</v>
      </c>
      <c r="C19" s="51" t="s">
        <v>34</v>
      </c>
      <c r="D19" s="15" t="s">
        <v>35</v>
      </c>
      <c r="E19" s="58" t="s">
        <v>29</v>
      </c>
      <c r="F19" s="58">
        <v>1500</v>
      </c>
      <c r="G19" s="17">
        <v>35</v>
      </c>
      <c r="H19" s="7">
        <v>34</v>
      </c>
      <c r="I19" s="7">
        <v>32.5</v>
      </c>
      <c r="J19" s="18">
        <v>30</v>
      </c>
      <c r="K19" s="22">
        <v>8750</v>
      </c>
      <c r="L19" s="8">
        <v>8500</v>
      </c>
      <c r="M19" s="8">
        <v>8125</v>
      </c>
      <c r="N19" s="137">
        <v>7500</v>
      </c>
      <c r="O19" s="142" t="s">
        <v>183</v>
      </c>
      <c r="P19" s="30" t="s">
        <v>96</v>
      </c>
      <c r="Q19" s="142" t="s">
        <v>183</v>
      </c>
      <c r="R19" s="30" t="s">
        <v>111</v>
      </c>
      <c r="S19" s="172">
        <f t="shared" si="12"/>
        <v>37.45</v>
      </c>
      <c r="T19" s="172">
        <f t="shared" si="0"/>
        <v>36.38</v>
      </c>
      <c r="U19" s="172">
        <f t="shared" si="1"/>
        <v>34.775</v>
      </c>
      <c r="V19" s="172">
        <f t="shared" si="2"/>
        <v>32.1</v>
      </c>
      <c r="W19" s="172">
        <f t="shared" si="3"/>
        <v>9362.5</v>
      </c>
      <c r="X19" s="172">
        <f t="shared" si="4"/>
        <v>9095</v>
      </c>
      <c r="Y19" s="172">
        <f t="shared" si="5"/>
        <v>8693.75</v>
      </c>
      <c r="Z19" s="172">
        <f t="shared" si="6"/>
        <v>8025.000000000001</v>
      </c>
      <c r="AA19" s="173">
        <f>ROUNDUP(S19,0)</f>
        <v>38</v>
      </c>
      <c r="AB19" s="173">
        <f t="shared" si="7"/>
        <v>37</v>
      </c>
      <c r="AC19" s="173">
        <f>ROUNDUP(U19,0)</f>
        <v>35</v>
      </c>
      <c r="AD19" s="172">
        <f>ROUNDUP(V19,0)</f>
        <v>33</v>
      </c>
      <c r="AE19" s="172">
        <f t="shared" si="8"/>
        <v>9363</v>
      </c>
      <c r="AF19" s="172">
        <f t="shared" si="9"/>
        <v>9095</v>
      </c>
      <c r="AG19" s="172">
        <f t="shared" si="10"/>
        <v>8694</v>
      </c>
      <c r="AH19" s="172">
        <f t="shared" si="11"/>
        <v>8025</v>
      </c>
    </row>
    <row r="20" spans="1:34" ht="12">
      <c r="A20" s="47" t="s">
        <v>31</v>
      </c>
      <c r="B20" s="6" t="s">
        <v>34</v>
      </c>
      <c r="C20" s="51" t="s">
        <v>34</v>
      </c>
      <c r="D20" s="15" t="s">
        <v>35</v>
      </c>
      <c r="E20" s="58">
        <v>-18</v>
      </c>
      <c r="F20" s="58">
        <v>1500</v>
      </c>
      <c r="G20" s="17">
        <v>37</v>
      </c>
      <c r="H20" s="7">
        <v>35</v>
      </c>
      <c r="I20" s="7">
        <v>34</v>
      </c>
      <c r="J20" s="18">
        <v>32</v>
      </c>
      <c r="K20" s="22">
        <v>9250</v>
      </c>
      <c r="L20" s="8">
        <v>8750</v>
      </c>
      <c r="M20" s="8">
        <v>8500</v>
      </c>
      <c r="N20" s="137">
        <v>8000</v>
      </c>
      <c r="O20" s="142" t="s">
        <v>125</v>
      </c>
      <c r="P20" s="30" t="s">
        <v>96</v>
      </c>
      <c r="Q20" s="142" t="s">
        <v>125</v>
      </c>
      <c r="R20" s="30" t="s">
        <v>111</v>
      </c>
      <c r="S20" s="172">
        <f t="shared" si="12"/>
        <v>39.59</v>
      </c>
      <c r="T20" s="172">
        <f t="shared" si="0"/>
        <v>37.45</v>
      </c>
      <c r="U20" s="172">
        <f t="shared" si="1"/>
        <v>36.38</v>
      </c>
      <c r="V20" s="172">
        <f t="shared" si="2"/>
        <v>34.24</v>
      </c>
      <c r="W20" s="172">
        <f t="shared" si="3"/>
        <v>9897.5</v>
      </c>
      <c r="X20" s="172">
        <f t="shared" si="4"/>
        <v>9362.5</v>
      </c>
      <c r="Y20" s="172">
        <f t="shared" si="5"/>
        <v>9095</v>
      </c>
      <c r="Z20" s="172">
        <f t="shared" si="6"/>
        <v>8560</v>
      </c>
      <c r="AA20" s="173">
        <v>30.5</v>
      </c>
      <c r="AB20" s="173">
        <f t="shared" si="7"/>
        <v>38</v>
      </c>
      <c r="AC20" s="173">
        <f>ROUNDUP(U20,0)</f>
        <v>37</v>
      </c>
      <c r="AD20" s="172">
        <v>26.5</v>
      </c>
      <c r="AE20" s="172">
        <f t="shared" si="8"/>
        <v>9898</v>
      </c>
      <c r="AF20" s="172">
        <f t="shared" si="9"/>
        <v>9363</v>
      </c>
      <c r="AG20" s="172">
        <f t="shared" si="10"/>
        <v>9095</v>
      </c>
      <c r="AH20" s="172">
        <f t="shared" si="11"/>
        <v>8560</v>
      </c>
    </row>
    <row r="21" spans="1:34" ht="12">
      <c r="A21" s="47" t="s">
        <v>31</v>
      </c>
      <c r="B21" s="6" t="s">
        <v>36</v>
      </c>
      <c r="C21" s="51" t="s">
        <v>36</v>
      </c>
      <c r="D21" s="15" t="s">
        <v>35</v>
      </c>
      <c r="E21" s="58" t="s">
        <v>28</v>
      </c>
      <c r="F21" s="58">
        <v>1500</v>
      </c>
      <c r="G21" s="17">
        <v>18</v>
      </c>
      <c r="H21" s="7">
        <v>17.5</v>
      </c>
      <c r="I21" s="7">
        <v>17</v>
      </c>
      <c r="J21" s="18">
        <v>16</v>
      </c>
      <c r="K21" s="22">
        <v>4500</v>
      </c>
      <c r="L21" s="8">
        <v>4375</v>
      </c>
      <c r="M21" s="8">
        <v>4250</v>
      </c>
      <c r="N21" s="137">
        <v>4000</v>
      </c>
      <c r="O21" s="142" t="s">
        <v>183</v>
      </c>
      <c r="P21" s="30" t="s">
        <v>98</v>
      </c>
      <c r="Q21" s="142" t="s">
        <v>183</v>
      </c>
      <c r="R21" s="30" t="s">
        <v>121</v>
      </c>
      <c r="S21" s="172">
        <f t="shared" si="12"/>
        <v>19.26</v>
      </c>
      <c r="T21" s="172">
        <f t="shared" si="0"/>
        <v>18.725</v>
      </c>
      <c r="U21" s="172">
        <f t="shared" si="1"/>
        <v>18.19</v>
      </c>
      <c r="V21" s="172">
        <f t="shared" si="2"/>
        <v>17.12</v>
      </c>
      <c r="W21" s="172">
        <f t="shared" si="3"/>
        <v>4815</v>
      </c>
      <c r="X21" s="172">
        <f t="shared" si="4"/>
        <v>4681.25</v>
      </c>
      <c r="Y21" s="172">
        <f t="shared" si="5"/>
        <v>4547.5</v>
      </c>
      <c r="Z21" s="172">
        <f t="shared" si="6"/>
        <v>4280</v>
      </c>
      <c r="AA21" s="173">
        <f>ROUNDUP(S21,0)</f>
        <v>20</v>
      </c>
      <c r="AB21" s="173">
        <v>14.5</v>
      </c>
      <c r="AC21" s="173">
        <f>ROUNDUP(U21,0)</f>
        <v>19</v>
      </c>
      <c r="AD21" s="172">
        <f>ROUNDUP(V21,0)</f>
        <v>18</v>
      </c>
      <c r="AE21" s="172">
        <f t="shared" si="8"/>
        <v>4815</v>
      </c>
      <c r="AF21" s="172">
        <f t="shared" si="9"/>
        <v>4682</v>
      </c>
      <c r="AG21" s="172">
        <f t="shared" si="10"/>
        <v>4548</v>
      </c>
      <c r="AH21" s="172">
        <f t="shared" si="11"/>
        <v>4280</v>
      </c>
    </row>
    <row r="22" spans="1:34" ht="12">
      <c r="A22" s="47" t="s">
        <v>31</v>
      </c>
      <c r="B22" s="6" t="s">
        <v>36</v>
      </c>
      <c r="C22" s="51" t="s">
        <v>36</v>
      </c>
      <c r="D22" s="15" t="s">
        <v>35</v>
      </c>
      <c r="E22" s="58" t="s">
        <v>29</v>
      </c>
      <c r="F22" s="58">
        <v>1500</v>
      </c>
      <c r="G22" s="17">
        <v>20.5</v>
      </c>
      <c r="H22" s="7">
        <v>19.5</v>
      </c>
      <c r="I22" s="7">
        <v>19</v>
      </c>
      <c r="J22" s="18">
        <v>18</v>
      </c>
      <c r="K22" s="22">
        <v>5125</v>
      </c>
      <c r="L22" s="8">
        <v>4875</v>
      </c>
      <c r="M22" s="8">
        <v>4750</v>
      </c>
      <c r="N22" s="137">
        <v>4500</v>
      </c>
      <c r="O22" s="142" t="s">
        <v>183</v>
      </c>
      <c r="P22" s="30" t="s">
        <v>98</v>
      </c>
      <c r="Q22" s="142" t="s">
        <v>183</v>
      </c>
      <c r="R22" s="30" t="s">
        <v>121</v>
      </c>
      <c r="S22" s="172">
        <f t="shared" si="12"/>
        <v>21.935000000000002</v>
      </c>
      <c r="T22" s="172">
        <f t="shared" si="0"/>
        <v>20.865000000000002</v>
      </c>
      <c r="U22" s="172">
        <f t="shared" si="1"/>
        <v>20.330000000000002</v>
      </c>
      <c r="V22" s="172">
        <f t="shared" si="2"/>
        <v>19.26</v>
      </c>
      <c r="W22" s="172">
        <f t="shared" si="3"/>
        <v>5483.75</v>
      </c>
      <c r="X22" s="172">
        <f t="shared" si="4"/>
        <v>5216.25</v>
      </c>
      <c r="Y22" s="172">
        <f t="shared" si="5"/>
        <v>5082.5</v>
      </c>
      <c r="Z22" s="172">
        <f t="shared" si="6"/>
        <v>4815</v>
      </c>
      <c r="AA22" s="173">
        <f>ROUNDUP(S22,0)</f>
        <v>22</v>
      </c>
      <c r="AB22" s="173">
        <v>16</v>
      </c>
      <c r="AC22" s="173">
        <v>15.5</v>
      </c>
      <c r="AD22" s="172">
        <f>ROUNDUP(V22,0)</f>
        <v>20</v>
      </c>
      <c r="AE22" s="172">
        <f t="shared" si="8"/>
        <v>5484</v>
      </c>
      <c r="AF22" s="172">
        <f t="shared" si="9"/>
        <v>5217</v>
      </c>
      <c r="AG22" s="172">
        <f t="shared" si="10"/>
        <v>5083</v>
      </c>
      <c r="AH22" s="172">
        <f t="shared" si="11"/>
        <v>4815</v>
      </c>
    </row>
    <row r="23" spans="1:34" ht="12">
      <c r="A23" s="47" t="s">
        <v>31</v>
      </c>
      <c r="B23" s="6" t="s">
        <v>36</v>
      </c>
      <c r="C23" s="51" t="s">
        <v>36</v>
      </c>
      <c r="D23" s="15" t="s">
        <v>35</v>
      </c>
      <c r="E23" s="58">
        <v>-18</v>
      </c>
      <c r="F23" s="58">
        <v>1500</v>
      </c>
      <c r="G23" s="17">
        <v>21</v>
      </c>
      <c r="H23" s="7">
        <v>20.5</v>
      </c>
      <c r="I23" s="7">
        <v>20</v>
      </c>
      <c r="J23" s="18">
        <v>19</v>
      </c>
      <c r="K23" s="22">
        <v>5250</v>
      </c>
      <c r="L23" s="8">
        <v>5125</v>
      </c>
      <c r="M23" s="8">
        <v>5000</v>
      </c>
      <c r="N23" s="137">
        <v>4750</v>
      </c>
      <c r="O23" s="142" t="s">
        <v>125</v>
      </c>
      <c r="P23" s="30" t="s">
        <v>98</v>
      </c>
      <c r="Q23" s="142" t="s">
        <v>125</v>
      </c>
      <c r="R23" s="30" t="s">
        <v>121</v>
      </c>
      <c r="S23" s="172">
        <f t="shared" si="12"/>
        <v>22.470000000000002</v>
      </c>
      <c r="T23" s="172">
        <f t="shared" si="0"/>
        <v>21.935000000000002</v>
      </c>
      <c r="U23" s="172">
        <f t="shared" si="1"/>
        <v>21.400000000000002</v>
      </c>
      <c r="V23" s="172">
        <f t="shared" si="2"/>
        <v>20.330000000000002</v>
      </c>
      <c r="W23" s="172">
        <f t="shared" si="3"/>
        <v>5617.5</v>
      </c>
      <c r="X23" s="172">
        <f t="shared" si="4"/>
        <v>5483.75</v>
      </c>
      <c r="Y23" s="172">
        <f t="shared" si="5"/>
        <v>5350</v>
      </c>
      <c r="Z23" s="172">
        <f t="shared" si="6"/>
        <v>5082.5</v>
      </c>
      <c r="AA23" s="173">
        <v>17.5</v>
      </c>
      <c r="AB23" s="173">
        <f t="shared" si="7"/>
        <v>22</v>
      </c>
      <c r="AC23" s="173">
        <v>16.5</v>
      </c>
      <c r="AD23" s="172">
        <v>15.5</v>
      </c>
      <c r="AE23" s="172">
        <f t="shared" si="8"/>
        <v>5618</v>
      </c>
      <c r="AF23" s="172">
        <f t="shared" si="9"/>
        <v>5484</v>
      </c>
      <c r="AG23" s="172">
        <f t="shared" si="10"/>
        <v>5350</v>
      </c>
      <c r="AH23" s="172">
        <f t="shared" si="11"/>
        <v>5083</v>
      </c>
    </row>
    <row r="24" spans="1:34" ht="12">
      <c r="A24" s="47" t="s">
        <v>31</v>
      </c>
      <c r="B24" s="6" t="s">
        <v>25</v>
      </c>
      <c r="C24" s="51" t="s">
        <v>25</v>
      </c>
      <c r="D24" s="15" t="s">
        <v>35</v>
      </c>
      <c r="E24" s="58" t="s">
        <v>28</v>
      </c>
      <c r="F24" s="58">
        <v>1500</v>
      </c>
      <c r="G24" s="17">
        <v>34.5</v>
      </c>
      <c r="H24" s="7">
        <v>32.5</v>
      </c>
      <c r="I24" s="7">
        <v>31.5</v>
      </c>
      <c r="J24" s="18">
        <v>29.5</v>
      </c>
      <c r="K24" s="22">
        <v>8625</v>
      </c>
      <c r="L24" s="8">
        <v>8125</v>
      </c>
      <c r="M24" s="8">
        <v>7875</v>
      </c>
      <c r="N24" s="137">
        <v>7375</v>
      </c>
      <c r="O24" s="142" t="s">
        <v>183</v>
      </c>
      <c r="P24" s="30" t="s">
        <v>106</v>
      </c>
      <c r="Q24" s="142" t="s">
        <v>183</v>
      </c>
      <c r="R24" s="30" t="s">
        <v>120</v>
      </c>
      <c r="S24" s="172">
        <f t="shared" si="12"/>
        <v>36.915</v>
      </c>
      <c r="T24" s="172">
        <f t="shared" si="0"/>
        <v>34.775</v>
      </c>
      <c r="U24" s="172">
        <f t="shared" si="1"/>
        <v>33.705000000000005</v>
      </c>
      <c r="V24" s="172">
        <f t="shared" si="2"/>
        <v>31.565</v>
      </c>
      <c r="W24" s="172">
        <f t="shared" si="3"/>
        <v>9228.75</v>
      </c>
      <c r="X24" s="172">
        <f t="shared" si="4"/>
        <v>8693.75</v>
      </c>
      <c r="Y24" s="172">
        <f t="shared" si="5"/>
        <v>8426.25</v>
      </c>
      <c r="Z24" s="172">
        <f t="shared" si="6"/>
        <v>7891.250000000001</v>
      </c>
      <c r="AA24" s="173">
        <v>28.5</v>
      </c>
      <c r="AB24" s="173">
        <f t="shared" si="7"/>
        <v>35</v>
      </c>
      <c r="AC24" s="173">
        <f>ROUNDUP(U24,0)</f>
        <v>34</v>
      </c>
      <c r="AD24" s="172">
        <v>24.5</v>
      </c>
      <c r="AE24" s="172">
        <f t="shared" si="8"/>
        <v>9229</v>
      </c>
      <c r="AF24" s="172">
        <f t="shared" si="9"/>
        <v>8694</v>
      </c>
      <c r="AG24" s="172">
        <f t="shared" si="10"/>
        <v>8427</v>
      </c>
      <c r="AH24" s="172">
        <f t="shared" si="11"/>
        <v>7892</v>
      </c>
    </row>
    <row r="25" spans="1:34" ht="12">
      <c r="A25" s="47" t="s">
        <v>31</v>
      </c>
      <c r="B25" s="6" t="s">
        <v>25</v>
      </c>
      <c r="C25" s="51" t="s">
        <v>25</v>
      </c>
      <c r="D25" s="15" t="s">
        <v>35</v>
      </c>
      <c r="E25" s="58" t="s">
        <v>29</v>
      </c>
      <c r="F25" s="58">
        <v>1500</v>
      </c>
      <c r="G25" s="17">
        <v>38.5</v>
      </c>
      <c r="H25" s="7">
        <v>37</v>
      </c>
      <c r="I25" s="7">
        <v>35.5</v>
      </c>
      <c r="J25" s="18">
        <v>33</v>
      </c>
      <c r="K25" s="22">
        <v>9625</v>
      </c>
      <c r="L25" s="8">
        <v>9250</v>
      </c>
      <c r="M25" s="8">
        <v>8875</v>
      </c>
      <c r="N25" s="137">
        <v>8250</v>
      </c>
      <c r="O25" s="142" t="s">
        <v>183</v>
      </c>
      <c r="P25" s="30" t="s">
        <v>106</v>
      </c>
      <c r="Q25" s="142" t="s">
        <v>183</v>
      </c>
      <c r="R25" s="30" t="s">
        <v>120</v>
      </c>
      <c r="S25" s="172">
        <f t="shared" si="12"/>
        <v>41.195</v>
      </c>
      <c r="T25" s="172">
        <f t="shared" si="0"/>
        <v>39.59</v>
      </c>
      <c r="U25" s="172">
        <f t="shared" si="1"/>
        <v>37.985</v>
      </c>
      <c r="V25" s="172">
        <f t="shared" si="2"/>
        <v>35.31</v>
      </c>
      <c r="W25" s="172">
        <f t="shared" si="3"/>
        <v>10298.75</v>
      </c>
      <c r="X25" s="172">
        <f t="shared" si="4"/>
        <v>9897.5</v>
      </c>
      <c r="Y25" s="172">
        <f t="shared" si="5"/>
        <v>9496.25</v>
      </c>
      <c r="Z25" s="172">
        <f t="shared" si="6"/>
        <v>8827.5</v>
      </c>
      <c r="AA25" s="173">
        <f>ROUNDUP(S25,0)</f>
        <v>42</v>
      </c>
      <c r="AB25" s="173">
        <v>30.5</v>
      </c>
      <c r="AC25" s="173">
        <v>29.5</v>
      </c>
      <c r="AD25" s="172">
        <v>27.5</v>
      </c>
      <c r="AE25" s="172">
        <f t="shared" si="8"/>
        <v>10299</v>
      </c>
      <c r="AF25" s="172">
        <f t="shared" si="9"/>
        <v>9898</v>
      </c>
      <c r="AG25" s="172">
        <f t="shared" si="10"/>
        <v>9497</v>
      </c>
      <c r="AH25" s="172">
        <f t="shared" si="11"/>
        <v>8828</v>
      </c>
    </row>
    <row r="26" spans="1:34" ht="12">
      <c r="A26" s="47" t="s">
        <v>31</v>
      </c>
      <c r="B26" s="6" t="s">
        <v>25</v>
      </c>
      <c r="C26" s="51" t="s">
        <v>25</v>
      </c>
      <c r="D26" s="15" t="s">
        <v>35</v>
      </c>
      <c r="E26" s="58">
        <v>-18</v>
      </c>
      <c r="F26" s="58">
        <v>1500</v>
      </c>
      <c r="G26" s="17">
        <v>40.5</v>
      </c>
      <c r="H26" s="7">
        <v>38.5</v>
      </c>
      <c r="I26" s="7">
        <v>37.5</v>
      </c>
      <c r="J26" s="18">
        <v>35</v>
      </c>
      <c r="K26" s="22">
        <v>10125</v>
      </c>
      <c r="L26" s="8">
        <v>9625</v>
      </c>
      <c r="M26" s="8">
        <v>9375</v>
      </c>
      <c r="N26" s="137">
        <v>8750</v>
      </c>
      <c r="O26" s="142" t="s">
        <v>125</v>
      </c>
      <c r="P26" s="30" t="s">
        <v>106</v>
      </c>
      <c r="Q26" s="142" t="s">
        <v>125</v>
      </c>
      <c r="R26" s="30" t="s">
        <v>120</v>
      </c>
      <c r="S26" s="172">
        <f t="shared" si="12"/>
        <v>43.335</v>
      </c>
      <c r="T26" s="172">
        <f t="shared" si="0"/>
        <v>41.195</v>
      </c>
      <c r="U26" s="172">
        <f t="shared" si="1"/>
        <v>40.125</v>
      </c>
      <c r="V26" s="172">
        <f t="shared" si="2"/>
        <v>37.45</v>
      </c>
      <c r="W26" s="172">
        <f t="shared" si="3"/>
        <v>10833.75</v>
      </c>
      <c r="X26" s="172">
        <f t="shared" si="4"/>
        <v>10298.75</v>
      </c>
      <c r="Y26" s="172">
        <f t="shared" si="5"/>
        <v>10031.25</v>
      </c>
      <c r="Z26" s="172">
        <f t="shared" si="6"/>
        <v>9362.5</v>
      </c>
      <c r="AA26" s="173">
        <v>33.5</v>
      </c>
      <c r="AB26" s="173">
        <f t="shared" si="7"/>
        <v>42</v>
      </c>
      <c r="AC26" s="173">
        <f>ROUNDUP(U26,0)</f>
        <v>41</v>
      </c>
      <c r="AD26" s="172">
        <f>ROUNDUP(V26,0)</f>
        <v>38</v>
      </c>
      <c r="AE26" s="172">
        <f t="shared" si="8"/>
        <v>10834</v>
      </c>
      <c r="AF26" s="172">
        <f t="shared" si="9"/>
        <v>10299</v>
      </c>
      <c r="AG26" s="172">
        <f t="shared" si="10"/>
        <v>10032</v>
      </c>
      <c r="AH26" s="172">
        <f t="shared" si="11"/>
        <v>9363</v>
      </c>
    </row>
    <row r="27" spans="1:34" ht="12">
      <c r="A27" s="47" t="s">
        <v>31</v>
      </c>
      <c r="B27" s="6" t="s">
        <v>37</v>
      </c>
      <c r="C27" s="51" t="s">
        <v>37</v>
      </c>
      <c r="D27" s="15" t="s">
        <v>35</v>
      </c>
      <c r="E27" s="58" t="s">
        <v>28</v>
      </c>
      <c r="F27" s="58">
        <v>1500</v>
      </c>
      <c r="G27" s="17">
        <v>9</v>
      </c>
      <c r="H27" s="7">
        <v>9</v>
      </c>
      <c r="I27" s="7">
        <v>8.5</v>
      </c>
      <c r="J27" s="18">
        <v>8.5</v>
      </c>
      <c r="K27" s="22">
        <v>2250</v>
      </c>
      <c r="L27" s="8">
        <v>2250</v>
      </c>
      <c r="M27" s="8">
        <v>2125</v>
      </c>
      <c r="N27" s="137">
        <v>2125</v>
      </c>
      <c r="O27" s="142" t="s">
        <v>137</v>
      </c>
      <c r="P27" s="30" t="s">
        <v>100</v>
      </c>
      <c r="Q27" s="142" t="s">
        <v>137</v>
      </c>
      <c r="R27" s="30" t="s">
        <v>109</v>
      </c>
      <c r="S27" s="172">
        <f t="shared" si="12"/>
        <v>9.63</v>
      </c>
      <c r="T27" s="172">
        <f t="shared" si="0"/>
        <v>9.63</v>
      </c>
      <c r="U27" s="172">
        <f t="shared" si="1"/>
        <v>9.095</v>
      </c>
      <c r="V27" s="172">
        <f t="shared" si="2"/>
        <v>9.095</v>
      </c>
      <c r="W27" s="172">
        <f t="shared" si="3"/>
        <v>2407.5</v>
      </c>
      <c r="X27" s="172">
        <f t="shared" si="4"/>
        <v>2407.5</v>
      </c>
      <c r="Y27" s="172">
        <f t="shared" si="5"/>
        <v>2273.75</v>
      </c>
      <c r="Z27" s="172">
        <f t="shared" si="6"/>
        <v>2273.75</v>
      </c>
      <c r="AA27" s="173">
        <v>7.5</v>
      </c>
      <c r="AB27" s="173">
        <v>7.5</v>
      </c>
      <c r="AC27" s="173">
        <v>7</v>
      </c>
      <c r="AD27" s="172">
        <f>ROUNDUP(V27,0)</f>
        <v>10</v>
      </c>
      <c r="AE27" s="172">
        <f t="shared" si="8"/>
        <v>2408</v>
      </c>
      <c r="AF27" s="172">
        <f t="shared" si="9"/>
        <v>2408</v>
      </c>
      <c r="AG27" s="172">
        <f t="shared" si="10"/>
        <v>2274</v>
      </c>
      <c r="AH27" s="172">
        <f t="shared" si="11"/>
        <v>2274</v>
      </c>
    </row>
    <row r="28" spans="1:34" ht="12">
      <c r="A28" s="47" t="s">
        <v>31</v>
      </c>
      <c r="B28" s="6" t="s">
        <v>37</v>
      </c>
      <c r="C28" s="51" t="s">
        <v>37</v>
      </c>
      <c r="D28" s="15" t="s">
        <v>35</v>
      </c>
      <c r="E28" s="58" t="s">
        <v>29</v>
      </c>
      <c r="F28" s="58">
        <v>1500</v>
      </c>
      <c r="G28" s="17">
        <v>10.5</v>
      </c>
      <c r="H28" s="7">
        <v>10</v>
      </c>
      <c r="I28" s="7">
        <v>10</v>
      </c>
      <c r="J28" s="18">
        <v>9</v>
      </c>
      <c r="K28" s="22">
        <v>2625</v>
      </c>
      <c r="L28" s="8">
        <v>2500</v>
      </c>
      <c r="M28" s="8">
        <v>2500</v>
      </c>
      <c r="N28" s="137">
        <v>2250</v>
      </c>
      <c r="O28" s="142" t="s">
        <v>137</v>
      </c>
      <c r="P28" s="30" t="s">
        <v>100</v>
      </c>
      <c r="Q28" s="142" t="s">
        <v>137</v>
      </c>
      <c r="R28" s="30" t="s">
        <v>109</v>
      </c>
      <c r="S28" s="172">
        <f t="shared" si="12"/>
        <v>11.235000000000001</v>
      </c>
      <c r="T28" s="172">
        <f t="shared" si="0"/>
        <v>10.700000000000001</v>
      </c>
      <c r="U28" s="172">
        <f t="shared" si="1"/>
        <v>10.700000000000001</v>
      </c>
      <c r="V28" s="172">
        <f t="shared" si="2"/>
        <v>9.63</v>
      </c>
      <c r="W28" s="172">
        <f t="shared" si="3"/>
        <v>2808.75</v>
      </c>
      <c r="X28" s="172">
        <f t="shared" si="4"/>
        <v>2675</v>
      </c>
      <c r="Y28" s="172">
        <f t="shared" si="5"/>
        <v>2675</v>
      </c>
      <c r="Z28" s="172">
        <f t="shared" si="6"/>
        <v>2407.5</v>
      </c>
      <c r="AA28" s="173">
        <v>8.5</v>
      </c>
      <c r="AB28" s="173">
        <f t="shared" si="7"/>
        <v>11</v>
      </c>
      <c r="AC28" s="173">
        <f>ROUNDUP(U28,0)</f>
        <v>11</v>
      </c>
      <c r="AD28" s="172">
        <v>7.5</v>
      </c>
      <c r="AE28" s="172">
        <f t="shared" si="8"/>
        <v>2809</v>
      </c>
      <c r="AF28" s="172">
        <f t="shared" si="9"/>
        <v>2675</v>
      </c>
      <c r="AG28" s="172">
        <f t="shared" si="10"/>
        <v>2675</v>
      </c>
      <c r="AH28" s="172">
        <f t="shared" si="11"/>
        <v>2408</v>
      </c>
    </row>
    <row r="29" spans="1:34" ht="12">
      <c r="A29" s="47" t="s">
        <v>31</v>
      </c>
      <c r="B29" s="6" t="s">
        <v>38</v>
      </c>
      <c r="C29" s="51" t="s">
        <v>38</v>
      </c>
      <c r="D29" s="15" t="s">
        <v>35</v>
      </c>
      <c r="E29" s="58" t="s">
        <v>28</v>
      </c>
      <c r="F29" s="58">
        <v>1500</v>
      </c>
      <c r="G29" s="17">
        <v>16.5</v>
      </c>
      <c r="H29" s="7">
        <v>16</v>
      </c>
      <c r="I29" s="7">
        <v>16</v>
      </c>
      <c r="J29" s="18">
        <v>14.5</v>
      </c>
      <c r="K29" s="22">
        <v>4125</v>
      </c>
      <c r="L29" s="8">
        <v>4000</v>
      </c>
      <c r="M29" s="8">
        <v>4000</v>
      </c>
      <c r="N29" s="137">
        <v>3625</v>
      </c>
      <c r="O29" s="142" t="s">
        <v>94</v>
      </c>
      <c r="P29" s="30" t="s">
        <v>98</v>
      </c>
      <c r="Q29" s="142" t="s">
        <v>94</v>
      </c>
      <c r="R29" s="30" t="s">
        <v>121</v>
      </c>
      <c r="S29" s="172">
        <f t="shared" si="12"/>
        <v>17.655</v>
      </c>
      <c r="T29" s="172">
        <f t="shared" si="0"/>
        <v>17.12</v>
      </c>
      <c r="U29" s="172">
        <f t="shared" si="1"/>
        <v>17.12</v>
      </c>
      <c r="V29" s="172">
        <f t="shared" si="2"/>
        <v>15.515</v>
      </c>
      <c r="W29" s="172">
        <f t="shared" si="3"/>
        <v>4413.75</v>
      </c>
      <c r="X29" s="172">
        <f t="shared" si="4"/>
        <v>4280</v>
      </c>
      <c r="Y29" s="172">
        <f t="shared" si="5"/>
        <v>4280</v>
      </c>
      <c r="Z29" s="172">
        <f t="shared" si="6"/>
        <v>3878.75</v>
      </c>
      <c r="AA29" s="173">
        <v>13.5</v>
      </c>
      <c r="AB29" s="173">
        <f t="shared" si="7"/>
        <v>18</v>
      </c>
      <c r="AC29" s="173">
        <f>ROUNDUP(U29,0)</f>
        <v>18</v>
      </c>
      <c r="AD29" s="172">
        <f>ROUNDUP(V29,0)</f>
        <v>16</v>
      </c>
      <c r="AE29" s="172">
        <f t="shared" si="8"/>
        <v>4414</v>
      </c>
      <c r="AF29" s="172">
        <f t="shared" si="9"/>
        <v>4280</v>
      </c>
      <c r="AG29" s="172">
        <f t="shared" si="10"/>
        <v>4280</v>
      </c>
      <c r="AH29" s="172">
        <f t="shared" si="11"/>
        <v>3879</v>
      </c>
    </row>
    <row r="30" spans="1:34" ht="12">
      <c r="A30" s="47" t="s">
        <v>31</v>
      </c>
      <c r="B30" s="6" t="s">
        <v>38</v>
      </c>
      <c r="C30" s="51" t="s">
        <v>38</v>
      </c>
      <c r="D30" s="15" t="s">
        <v>35</v>
      </c>
      <c r="E30" s="58" t="s">
        <v>29</v>
      </c>
      <c r="F30" s="58">
        <v>1500</v>
      </c>
      <c r="G30" s="17">
        <v>19</v>
      </c>
      <c r="H30" s="7">
        <v>17.5</v>
      </c>
      <c r="I30" s="7">
        <v>17</v>
      </c>
      <c r="J30" s="18">
        <v>16.5</v>
      </c>
      <c r="K30" s="22">
        <v>4750</v>
      </c>
      <c r="L30" s="8">
        <v>4375</v>
      </c>
      <c r="M30" s="8">
        <v>4250</v>
      </c>
      <c r="N30" s="137">
        <v>4125</v>
      </c>
      <c r="O30" s="142" t="s">
        <v>94</v>
      </c>
      <c r="P30" s="30" t="s">
        <v>98</v>
      </c>
      <c r="Q30" s="142" t="s">
        <v>94</v>
      </c>
      <c r="R30" s="30" t="s">
        <v>121</v>
      </c>
      <c r="S30" s="172">
        <f t="shared" si="12"/>
        <v>20.330000000000002</v>
      </c>
      <c r="T30" s="172">
        <f t="shared" si="0"/>
        <v>18.725</v>
      </c>
      <c r="U30" s="172">
        <f t="shared" si="1"/>
        <v>18.19</v>
      </c>
      <c r="V30" s="172">
        <f t="shared" si="2"/>
        <v>17.655</v>
      </c>
      <c r="W30" s="172">
        <f t="shared" si="3"/>
        <v>5082.5</v>
      </c>
      <c r="X30" s="172">
        <f t="shared" si="4"/>
        <v>4681.25</v>
      </c>
      <c r="Y30" s="172">
        <f t="shared" si="5"/>
        <v>4547.5</v>
      </c>
      <c r="Z30" s="172">
        <f t="shared" si="6"/>
        <v>4413.75</v>
      </c>
      <c r="AA30" s="173">
        <v>15.5</v>
      </c>
      <c r="AB30" s="173">
        <v>14.5</v>
      </c>
      <c r="AC30" s="173">
        <f>ROUNDUP(U30,0)</f>
        <v>19</v>
      </c>
      <c r="AD30" s="172">
        <v>13.5</v>
      </c>
      <c r="AE30" s="172">
        <f t="shared" si="8"/>
        <v>5083</v>
      </c>
      <c r="AF30" s="172">
        <f t="shared" si="9"/>
        <v>4682</v>
      </c>
      <c r="AG30" s="172">
        <f t="shared" si="10"/>
        <v>4548</v>
      </c>
      <c r="AH30" s="172">
        <f t="shared" si="11"/>
        <v>4414</v>
      </c>
    </row>
    <row r="31" spans="1:34" ht="12">
      <c r="A31" s="47" t="s">
        <v>31</v>
      </c>
      <c r="B31" s="6" t="s">
        <v>38</v>
      </c>
      <c r="C31" s="51" t="s">
        <v>38</v>
      </c>
      <c r="D31" s="15" t="s">
        <v>35</v>
      </c>
      <c r="E31" s="58">
        <v>-18</v>
      </c>
      <c r="F31" s="58">
        <v>1500</v>
      </c>
      <c r="G31" s="17">
        <v>19.5</v>
      </c>
      <c r="H31" s="7">
        <v>19</v>
      </c>
      <c r="I31" s="7">
        <v>18</v>
      </c>
      <c r="J31" s="18">
        <v>17</v>
      </c>
      <c r="K31" s="22">
        <v>4875</v>
      </c>
      <c r="L31" s="8">
        <v>4750</v>
      </c>
      <c r="M31" s="8">
        <v>4500</v>
      </c>
      <c r="N31" s="137">
        <v>4250</v>
      </c>
      <c r="O31" s="142" t="s">
        <v>125</v>
      </c>
      <c r="P31" s="30" t="s">
        <v>98</v>
      </c>
      <c r="Q31" s="142" t="s">
        <v>125</v>
      </c>
      <c r="R31" s="30" t="s">
        <v>121</v>
      </c>
      <c r="S31" s="172">
        <f t="shared" si="12"/>
        <v>20.865000000000002</v>
      </c>
      <c r="T31" s="172">
        <f t="shared" si="0"/>
        <v>20.330000000000002</v>
      </c>
      <c r="U31" s="172">
        <f t="shared" si="1"/>
        <v>19.26</v>
      </c>
      <c r="V31" s="172">
        <f t="shared" si="2"/>
        <v>18.19</v>
      </c>
      <c r="W31" s="172">
        <f t="shared" si="3"/>
        <v>5216.25</v>
      </c>
      <c r="X31" s="172">
        <f t="shared" si="4"/>
        <v>5082.5</v>
      </c>
      <c r="Y31" s="172">
        <f t="shared" si="5"/>
        <v>4815</v>
      </c>
      <c r="Z31" s="172">
        <f t="shared" si="6"/>
        <v>4547.5</v>
      </c>
      <c r="AA31" s="173">
        <f>ROUNDUP(S31,0)</f>
        <v>21</v>
      </c>
      <c r="AB31" s="173">
        <v>15.5</v>
      </c>
      <c r="AC31" s="173">
        <f>ROUNDUP(U31,0)</f>
        <v>20</v>
      </c>
      <c r="AD31" s="172">
        <f>ROUNDUP(V31,0)</f>
        <v>19</v>
      </c>
      <c r="AE31" s="172">
        <f t="shared" si="8"/>
        <v>5217</v>
      </c>
      <c r="AF31" s="172">
        <f t="shared" si="9"/>
        <v>5083</v>
      </c>
      <c r="AG31" s="172">
        <f t="shared" si="10"/>
        <v>4815</v>
      </c>
      <c r="AH31" s="172">
        <f t="shared" si="11"/>
        <v>4548</v>
      </c>
    </row>
    <row r="32" spans="1:34" ht="12">
      <c r="A32" s="47" t="s">
        <v>31</v>
      </c>
      <c r="B32" s="6" t="s">
        <v>30</v>
      </c>
      <c r="C32" s="51" t="s">
        <v>39</v>
      </c>
      <c r="D32" s="54" t="s">
        <v>147</v>
      </c>
      <c r="E32" s="58" t="s">
        <v>28</v>
      </c>
      <c r="F32" s="58">
        <v>3000</v>
      </c>
      <c r="G32" s="17">
        <v>15</v>
      </c>
      <c r="H32" s="7">
        <v>14.5</v>
      </c>
      <c r="I32" s="7">
        <v>14</v>
      </c>
      <c r="J32" s="18">
        <v>13.5</v>
      </c>
      <c r="K32" s="22">
        <v>3750</v>
      </c>
      <c r="L32" s="8">
        <v>3625</v>
      </c>
      <c r="M32" s="8">
        <v>3500</v>
      </c>
      <c r="N32" s="137">
        <v>3375</v>
      </c>
      <c r="O32" s="29" t="s">
        <v>137</v>
      </c>
      <c r="P32" s="30" t="s">
        <v>108</v>
      </c>
      <c r="Q32" s="29" t="s">
        <v>137</v>
      </c>
      <c r="R32" s="30" t="s">
        <v>108</v>
      </c>
      <c r="S32" s="172">
        <f t="shared" si="12"/>
        <v>16.05</v>
      </c>
      <c r="T32" s="172">
        <f t="shared" si="0"/>
        <v>15.515</v>
      </c>
      <c r="U32" s="172">
        <f t="shared" si="1"/>
        <v>14.98</v>
      </c>
      <c r="V32" s="172">
        <f t="shared" si="2"/>
        <v>14.445</v>
      </c>
      <c r="W32" s="172">
        <f t="shared" si="3"/>
        <v>4012.5000000000005</v>
      </c>
      <c r="X32" s="172">
        <f t="shared" si="4"/>
        <v>3878.75</v>
      </c>
      <c r="Y32" s="172">
        <f t="shared" si="5"/>
        <v>3745</v>
      </c>
      <c r="Z32" s="172">
        <f t="shared" si="6"/>
        <v>3611.25</v>
      </c>
      <c r="AA32" s="173">
        <v>12.5</v>
      </c>
      <c r="AB32" s="173">
        <f t="shared" si="7"/>
        <v>16</v>
      </c>
      <c r="AC32" s="173">
        <v>11.5</v>
      </c>
      <c r="AD32" s="172">
        <f>ROUNDUP(V32,0)</f>
        <v>15</v>
      </c>
      <c r="AE32" s="172">
        <f t="shared" si="8"/>
        <v>4013</v>
      </c>
      <c r="AF32" s="172">
        <f t="shared" si="9"/>
        <v>3879</v>
      </c>
      <c r="AG32" s="172">
        <f t="shared" si="10"/>
        <v>3745</v>
      </c>
      <c r="AH32" s="172">
        <f t="shared" si="11"/>
        <v>3612</v>
      </c>
    </row>
    <row r="33" spans="1:34" ht="12">
      <c r="A33" s="47" t="s">
        <v>31</v>
      </c>
      <c r="B33" s="6" t="s">
        <v>30</v>
      </c>
      <c r="C33" s="51" t="s">
        <v>39</v>
      </c>
      <c r="D33" s="54" t="s">
        <v>147</v>
      </c>
      <c r="E33" s="58" t="s">
        <v>29</v>
      </c>
      <c r="F33" s="58">
        <v>3000</v>
      </c>
      <c r="G33" s="17">
        <v>17</v>
      </c>
      <c r="H33" s="7">
        <v>16</v>
      </c>
      <c r="I33" s="7">
        <v>15</v>
      </c>
      <c r="J33" s="18">
        <v>14.5</v>
      </c>
      <c r="K33" s="22">
        <v>4250</v>
      </c>
      <c r="L33" s="8">
        <v>4000</v>
      </c>
      <c r="M33" s="8">
        <v>3750</v>
      </c>
      <c r="N33" s="137">
        <v>3625</v>
      </c>
      <c r="O33" s="29" t="s">
        <v>137</v>
      </c>
      <c r="P33" s="30" t="s">
        <v>108</v>
      </c>
      <c r="Q33" s="29" t="s">
        <v>137</v>
      </c>
      <c r="R33" s="30" t="s">
        <v>108</v>
      </c>
      <c r="S33" s="172">
        <f t="shared" si="12"/>
        <v>18.19</v>
      </c>
      <c r="T33" s="172">
        <f t="shared" si="0"/>
        <v>17.12</v>
      </c>
      <c r="U33" s="172">
        <f t="shared" si="1"/>
        <v>16.05</v>
      </c>
      <c r="V33" s="172">
        <f t="shared" si="2"/>
        <v>15.515</v>
      </c>
      <c r="W33" s="172">
        <f t="shared" si="3"/>
        <v>4547.5</v>
      </c>
      <c r="X33" s="172">
        <f t="shared" si="4"/>
        <v>4280</v>
      </c>
      <c r="Y33" s="172">
        <f t="shared" si="5"/>
        <v>4012.5000000000005</v>
      </c>
      <c r="Z33" s="172">
        <f t="shared" si="6"/>
        <v>3878.75</v>
      </c>
      <c r="AA33" s="173">
        <f>ROUNDUP(S33,0)</f>
        <v>19</v>
      </c>
      <c r="AB33" s="173">
        <f t="shared" si="7"/>
        <v>18</v>
      </c>
      <c r="AC33" s="173">
        <v>12.5</v>
      </c>
      <c r="AD33" s="172">
        <f>ROUNDUP(V33,0)</f>
        <v>16</v>
      </c>
      <c r="AE33" s="172">
        <f t="shared" si="8"/>
        <v>4548</v>
      </c>
      <c r="AF33" s="172">
        <f t="shared" si="9"/>
        <v>4280</v>
      </c>
      <c r="AG33" s="172">
        <f t="shared" si="10"/>
        <v>4013</v>
      </c>
      <c r="AH33" s="172">
        <f t="shared" si="11"/>
        <v>3879</v>
      </c>
    </row>
    <row r="34" spans="1:34" ht="12">
      <c r="A34" s="47" t="s">
        <v>31</v>
      </c>
      <c r="B34" s="6" t="s">
        <v>30</v>
      </c>
      <c r="C34" s="51" t="s">
        <v>39</v>
      </c>
      <c r="D34" s="54" t="s">
        <v>147</v>
      </c>
      <c r="E34" s="58">
        <v>-18</v>
      </c>
      <c r="F34" s="58">
        <v>3000</v>
      </c>
      <c r="G34" s="17">
        <v>17.5</v>
      </c>
      <c r="H34" s="7">
        <v>17</v>
      </c>
      <c r="I34" s="7">
        <v>16</v>
      </c>
      <c r="J34" s="18">
        <v>15</v>
      </c>
      <c r="K34" s="22">
        <v>4375</v>
      </c>
      <c r="L34" s="8">
        <v>4250</v>
      </c>
      <c r="M34" s="8">
        <v>4000</v>
      </c>
      <c r="N34" s="137">
        <v>3750</v>
      </c>
      <c r="O34" s="29" t="s">
        <v>125</v>
      </c>
      <c r="P34" s="30" t="s">
        <v>108</v>
      </c>
      <c r="Q34" s="29" t="s">
        <v>125</v>
      </c>
      <c r="R34" s="30" t="s">
        <v>108</v>
      </c>
      <c r="S34" s="172">
        <f t="shared" si="12"/>
        <v>18.725</v>
      </c>
      <c r="T34" s="172">
        <f t="shared" si="0"/>
        <v>18.19</v>
      </c>
      <c r="U34" s="172">
        <f t="shared" si="1"/>
        <v>17.12</v>
      </c>
      <c r="V34" s="172">
        <f t="shared" si="2"/>
        <v>16.05</v>
      </c>
      <c r="W34" s="172">
        <f t="shared" si="3"/>
        <v>4681.25</v>
      </c>
      <c r="X34" s="172">
        <f t="shared" si="4"/>
        <v>4547.5</v>
      </c>
      <c r="Y34" s="172">
        <f t="shared" si="5"/>
        <v>4280</v>
      </c>
      <c r="Z34" s="172">
        <f t="shared" si="6"/>
        <v>4012.5000000000005</v>
      </c>
      <c r="AA34" s="173">
        <v>14.5</v>
      </c>
      <c r="AB34" s="173">
        <f t="shared" si="7"/>
        <v>19</v>
      </c>
      <c r="AC34" s="173">
        <v>13</v>
      </c>
      <c r="AD34" s="172">
        <v>12.5</v>
      </c>
      <c r="AE34" s="172">
        <f t="shared" si="8"/>
        <v>4682</v>
      </c>
      <c r="AF34" s="172">
        <f t="shared" si="9"/>
        <v>4548</v>
      </c>
      <c r="AG34" s="172">
        <f t="shared" si="10"/>
        <v>4280</v>
      </c>
      <c r="AH34" s="172">
        <f t="shared" si="11"/>
        <v>4013</v>
      </c>
    </row>
    <row r="35" spans="1:34" ht="12">
      <c r="A35" s="47" t="s">
        <v>31</v>
      </c>
      <c r="B35" s="6" t="s">
        <v>32</v>
      </c>
      <c r="C35" s="51" t="s">
        <v>40</v>
      </c>
      <c r="D35" s="54" t="s">
        <v>147</v>
      </c>
      <c r="E35" s="58" t="s">
        <v>28</v>
      </c>
      <c r="F35" s="58">
        <v>6000</v>
      </c>
      <c r="G35" s="17">
        <v>47</v>
      </c>
      <c r="H35" s="7">
        <v>44.5</v>
      </c>
      <c r="I35" s="7">
        <v>43</v>
      </c>
      <c r="J35" s="18">
        <v>40.5</v>
      </c>
      <c r="K35" s="22">
        <v>11750</v>
      </c>
      <c r="L35" s="8">
        <v>11125</v>
      </c>
      <c r="M35" s="8">
        <v>10750</v>
      </c>
      <c r="N35" s="137">
        <v>10125</v>
      </c>
      <c r="O35" s="142" t="s">
        <v>183</v>
      </c>
      <c r="P35" s="30" t="s">
        <v>105</v>
      </c>
      <c r="Q35" s="142" t="s">
        <v>183</v>
      </c>
      <c r="R35" s="30" t="s">
        <v>117</v>
      </c>
      <c r="S35" s="172">
        <f t="shared" si="12"/>
        <v>50.290000000000006</v>
      </c>
      <c r="T35" s="172">
        <f t="shared" si="0"/>
        <v>47.615</v>
      </c>
      <c r="U35" s="172">
        <f t="shared" si="1"/>
        <v>46.010000000000005</v>
      </c>
      <c r="V35" s="172">
        <f t="shared" si="2"/>
        <v>43.335</v>
      </c>
      <c r="W35" s="172">
        <f t="shared" si="3"/>
        <v>12572.5</v>
      </c>
      <c r="X35" s="172">
        <f t="shared" si="4"/>
        <v>11903.75</v>
      </c>
      <c r="Y35" s="172">
        <f t="shared" si="5"/>
        <v>11502.5</v>
      </c>
      <c r="Z35" s="172">
        <f t="shared" si="6"/>
        <v>10833.75</v>
      </c>
      <c r="AA35" s="173">
        <f>ROUNDUP(S35,0)</f>
        <v>51</v>
      </c>
      <c r="AB35" s="173">
        <f t="shared" si="7"/>
        <v>48</v>
      </c>
      <c r="AC35" s="173">
        <v>35.5</v>
      </c>
      <c r="AD35" s="172">
        <v>33.5</v>
      </c>
      <c r="AE35" s="172">
        <f t="shared" si="8"/>
        <v>12573</v>
      </c>
      <c r="AF35" s="172">
        <f t="shared" si="9"/>
        <v>11904</v>
      </c>
      <c r="AG35" s="172">
        <f t="shared" si="10"/>
        <v>11503</v>
      </c>
      <c r="AH35" s="172">
        <f t="shared" si="11"/>
        <v>10834</v>
      </c>
    </row>
    <row r="36" spans="1:34" ht="12">
      <c r="A36" s="47" t="s">
        <v>31</v>
      </c>
      <c r="B36" s="6" t="s">
        <v>32</v>
      </c>
      <c r="C36" s="51" t="s">
        <v>40</v>
      </c>
      <c r="D36" s="54" t="s">
        <v>147</v>
      </c>
      <c r="E36" s="58" t="s">
        <v>29</v>
      </c>
      <c r="F36" s="58">
        <v>6000</v>
      </c>
      <c r="G36" s="17">
        <v>53</v>
      </c>
      <c r="H36" s="7">
        <v>50</v>
      </c>
      <c r="I36" s="7">
        <v>48</v>
      </c>
      <c r="J36" s="18">
        <v>46</v>
      </c>
      <c r="K36" s="22">
        <v>13250</v>
      </c>
      <c r="L36" s="8">
        <v>12500</v>
      </c>
      <c r="M36" s="8">
        <v>12000</v>
      </c>
      <c r="N36" s="137">
        <v>11500</v>
      </c>
      <c r="O36" s="142" t="s">
        <v>183</v>
      </c>
      <c r="P36" s="30" t="s">
        <v>105</v>
      </c>
      <c r="Q36" s="142" t="s">
        <v>183</v>
      </c>
      <c r="R36" s="30" t="s">
        <v>117</v>
      </c>
      <c r="S36" s="172">
        <f t="shared" si="12"/>
        <v>56.71</v>
      </c>
      <c r="T36" s="172">
        <f t="shared" si="0"/>
        <v>53.5</v>
      </c>
      <c r="U36" s="172">
        <f t="shared" si="1"/>
        <v>51.36</v>
      </c>
      <c r="V36" s="172">
        <f t="shared" si="2"/>
        <v>49.220000000000006</v>
      </c>
      <c r="W36" s="172">
        <f t="shared" si="3"/>
        <v>14177.5</v>
      </c>
      <c r="X36" s="172">
        <f t="shared" si="4"/>
        <v>13375</v>
      </c>
      <c r="Y36" s="172">
        <f t="shared" si="5"/>
        <v>12840</v>
      </c>
      <c r="Z36" s="172">
        <f t="shared" si="6"/>
        <v>12305</v>
      </c>
      <c r="AA36" s="173">
        <f>ROUNDUP(S36,0)</f>
        <v>57</v>
      </c>
      <c r="AB36" s="173">
        <v>41.5</v>
      </c>
      <c r="AC36" s="173">
        <f>ROUNDUP(U36,0)</f>
        <v>52</v>
      </c>
      <c r="AD36" s="172">
        <f>ROUNDUP(V36,0)</f>
        <v>50</v>
      </c>
      <c r="AE36" s="172">
        <f t="shared" si="8"/>
        <v>14178</v>
      </c>
      <c r="AF36" s="172">
        <f t="shared" si="9"/>
        <v>13375</v>
      </c>
      <c r="AG36" s="172">
        <f t="shared" si="10"/>
        <v>12840</v>
      </c>
      <c r="AH36" s="172">
        <f t="shared" si="11"/>
        <v>12305</v>
      </c>
    </row>
    <row r="37" spans="1:34" ht="12">
      <c r="A37" s="47" t="s">
        <v>31</v>
      </c>
      <c r="B37" s="6" t="s">
        <v>41</v>
      </c>
      <c r="C37" s="51" t="s">
        <v>41</v>
      </c>
      <c r="D37" s="15" t="s">
        <v>35</v>
      </c>
      <c r="E37" s="58" t="s">
        <v>28</v>
      </c>
      <c r="F37" s="58">
        <v>1500</v>
      </c>
      <c r="G37" s="17">
        <v>13.5</v>
      </c>
      <c r="H37" s="7">
        <v>13</v>
      </c>
      <c r="I37" s="7">
        <v>12</v>
      </c>
      <c r="J37" s="18">
        <v>11.5</v>
      </c>
      <c r="K37" s="22">
        <v>3375</v>
      </c>
      <c r="L37" s="8">
        <v>3250</v>
      </c>
      <c r="M37" s="8">
        <v>3000</v>
      </c>
      <c r="N37" s="137">
        <v>2875</v>
      </c>
      <c r="O37" s="142" t="s">
        <v>183</v>
      </c>
      <c r="P37" s="30" t="s">
        <v>100</v>
      </c>
      <c r="Q37" s="142" t="s">
        <v>183</v>
      </c>
      <c r="R37" s="30" t="s">
        <v>109</v>
      </c>
      <c r="S37" s="172">
        <f t="shared" si="12"/>
        <v>14.445</v>
      </c>
      <c r="T37" s="172">
        <f t="shared" si="0"/>
        <v>13.91</v>
      </c>
      <c r="U37" s="172">
        <f t="shared" si="1"/>
        <v>12.84</v>
      </c>
      <c r="V37" s="172">
        <f t="shared" si="2"/>
        <v>12.305000000000001</v>
      </c>
      <c r="W37" s="172">
        <f t="shared" si="3"/>
        <v>3611.25</v>
      </c>
      <c r="X37" s="172">
        <f t="shared" si="4"/>
        <v>3477.5</v>
      </c>
      <c r="Y37" s="172">
        <f t="shared" si="5"/>
        <v>3210</v>
      </c>
      <c r="Z37" s="172">
        <f t="shared" si="6"/>
        <v>3076.25</v>
      </c>
      <c r="AA37" s="173">
        <f>ROUNDUP(S37,0)</f>
        <v>15</v>
      </c>
      <c r="AB37" s="173">
        <v>10.5</v>
      </c>
      <c r="AC37" s="173">
        <f>ROUNDUP(U37,0)</f>
        <v>13</v>
      </c>
      <c r="AD37" s="172">
        <v>9.5</v>
      </c>
      <c r="AE37" s="172">
        <f t="shared" si="8"/>
        <v>3612</v>
      </c>
      <c r="AF37" s="172">
        <f t="shared" si="9"/>
        <v>3478</v>
      </c>
      <c r="AG37" s="172">
        <f t="shared" si="10"/>
        <v>3210</v>
      </c>
      <c r="AH37" s="172">
        <f t="shared" si="11"/>
        <v>3077</v>
      </c>
    </row>
    <row r="38" spans="1:34" ht="12">
      <c r="A38" s="47" t="s">
        <v>31</v>
      </c>
      <c r="B38" s="6" t="s">
        <v>41</v>
      </c>
      <c r="C38" s="51" t="s">
        <v>41</v>
      </c>
      <c r="D38" s="15" t="s">
        <v>35</v>
      </c>
      <c r="E38" s="58" t="s">
        <v>29</v>
      </c>
      <c r="F38" s="58">
        <v>1500</v>
      </c>
      <c r="G38" s="17">
        <v>14.5</v>
      </c>
      <c r="H38" s="7">
        <v>14.5</v>
      </c>
      <c r="I38" s="7">
        <v>13.5</v>
      </c>
      <c r="J38" s="18">
        <v>13.5</v>
      </c>
      <c r="K38" s="22">
        <v>3625</v>
      </c>
      <c r="L38" s="8">
        <v>3625</v>
      </c>
      <c r="M38" s="8">
        <v>3375</v>
      </c>
      <c r="N38" s="137">
        <v>3375</v>
      </c>
      <c r="O38" s="142" t="s">
        <v>183</v>
      </c>
      <c r="P38" s="30" t="s">
        <v>100</v>
      </c>
      <c r="Q38" s="142" t="s">
        <v>183</v>
      </c>
      <c r="R38" s="30" t="s">
        <v>109</v>
      </c>
      <c r="S38" s="172">
        <f t="shared" si="12"/>
        <v>15.515</v>
      </c>
      <c r="T38" s="172">
        <f t="shared" si="0"/>
        <v>15.515</v>
      </c>
      <c r="U38" s="172">
        <f t="shared" si="1"/>
        <v>14.445</v>
      </c>
      <c r="V38" s="172">
        <f t="shared" si="2"/>
        <v>14.445</v>
      </c>
      <c r="W38" s="172">
        <f t="shared" si="3"/>
        <v>3878.75</v>
      </c>
      <c r="X38" s="172">
        <f t="shared" si="4"/>
        <v>3878.75</v>
      </c>
      <c r="Y38" s="172">
        <f t="shared" si="5"/>
        <v>3611.25</v>
      </c>
      <c r="Z38" s="172">
        <f t="shared" si="6"/>
        <v>3611.25</v>
      </c>
      <c r="AA38" s="173">
        <f>ROUNDUP(S38,0)</f>
        <v>16</v>
      </c>
      <c r="AB38" s="173">
        <f t="shared" si="7"/>
        <v>16</v>
      </c>
      <c r="AC38" s="173">
        <v>11</v>
      </c>
      <c r="AD38" s="172">
        <f>ROUNDUP(V38,0)</f>
        <v>15</v>
      </c>
      <c r="AE38" s="172">
        <f t="shared" si="8"/>
        <v>3879</v>
      </c>
      <c r="AF38" s="172">
        <f t="shared" si="9"/>
        <v>3879</v>
      </c>
      <c r="AG38" s="172">
        <f t="shared" si="10"/>
        <v>3612</v>
      </c>
      <c r="AH38" s="172">
        <f t="shared" si="11"/>
        <v>3612</v>
      </c>
    </row>
    <row r="39" spans="1:34" ht="12">
      <c r="A39" s="47" t="s">
        <v>31</v>
      </c>
      <c r="B39" s="6" t="s">
        <v>41</v>
      </c>
      <c r="C39" s="51" t="s">
        <v>41</v>
      </c>
      <c r="D39" s="15" t="s">
        <v>35</v>
      </c>
      <c r="E39" s="58">
        <v>-18</v>
      </c>
      <c r="F39" s="58">
        <v>1500</v>
      </c>
      <c r="G39" s="17">
        <v>15</v>
      </c>
      <c r="H39" s="7">
        <v>14.5</v>
      </c>
      <c r="I39" s="7">
        <v>14.5</v>
      </c>
      <c r="J39" s="18">
        <v>13.5</v>
      </c>
      <c r="K39" s="22">
        <v>3750</v>
      </c>
      <c r="L39" s="8">
        <v>3625</v>
      </c>
      <c r="M39" s="8">
        <v>3625</v>
      </c>
      <c r="N39" s="137">
        <v>3375</v>
      </c>
      <c r="O39" s="142" t="s">
        <v>125</v>
      </c>
      <c r="P39" s="30" t="s">
        <v>100</v>
      </c>
      <c r="Q39" s="142" t="s">
        <v>125</v>
      </c>
      <c r="R39" s="30" t="s">
        <v>109</v>
      </c>
      <c r="S39" s="172">
        <f t="shared" si="12"/>
        <v>16.05</v>
      </c>
      <c r="T39" s="172">
        <f t="shared" si="0"/>
        <v>15.515</v>
      </c>
      <c r="U39" s="172">
        <f t="shared" si="1"/>
        <v>15.515</v>
      </c>
      <c r="V39" s="172">
        <f t="shared" si="2"/>
        <v>14.445</v>
      </c>
      <c r="W39" s="172">
        <f t="shared" si="3"/>
        <v>4012.5000000000005</v>
      </c>
      <c r="X39" s="172">
        <f t="shared" si="4"/>
        <v>3878.75</v>
      </c>
      <c r="Y39" s="172">
        <f t="shared" si="5"/>
        <v>3878.75</v>
      </c>
      <c r="Z39" s="172">
        <f t="shared" si="6"/>
        <v>3611.25</v>
      </c>
      <c r="AA39" s="173">
        <v>12.5</v>
      </c>
      <c r="AB39" s="173">
        <f t="shared" si="7"/>
        <v>16</v>
      </c>
      <c r="AC39" s="173">
        <f>ROUNDUP(U39,0)</f>
        <v>16</v>
      </c>
      <c r="AD39" s="172">
        <f>ROUNDUP(V39,0)</f>
        <v>15</v>
      </c>
      <c r="AE39" s="172">
        <f t="shared" si="8"/>
        <v>4013</v>
      </c>
      <c r="AF39" s="172">
        <f t="shared" si="9"/>
        <v>3879</v>
      </c>
      <c r="AG39" s="172">
        <f t="shared" si="10"/>
        <v>3879</v>
      </c>
      <c r="AH39" s="172">
        <f t="shared" si="11"/>
        <v>3612</v>
      </c>
    </row>
    <row r="40" spans="1:34" ht="12">
      <c r="A40" s="47" t="s">
        <v>31</v>
      </c>
      <c r="B40" s="6" t="s">
        <v>41</v>
      </c>
      <c r="C40" s="51" t="s">
        <v>80</v>
      </c>
      <c r="D40" s="54" t="s">
        <v>147</v>
      </c>
      <c r="E40" s="58" t="s">
        <v>28</v>
      </c>
      <c r="F40" s="58">
        <v>6000</v>
      </c>
      <c r="G40" s="17">
        <v>52.5</v>
      </c>
      <c r="H40" s="7">
        <v>52.5</v>
      </c>
      <c r="I40" s="7">
        <v>52</v>
      </c>
      <c r="J40" s="18">
        <v>52</v>
      </c>
      <c r="K40" s="22">
        <v>13125</v>
      </c>
      <c r="L40" s="8">
        <v>13125</v>
      </c>
      <c r="M40" s="8">
        <v>13000</v>
      </c>
      <c r="N40" s="137">
        <v>13000</v>
      </c>
      <c r="O40" s="142" t="s">
        <v>183</v>
      </c>
      <c r="P40" s="30" t="s">
        <v>130</v>
      </c>
      <c r="Q40" s="142" t="s">
        <v>183</v>
      </c>
      <c r="R40" s="30" t="s">
        <v>115</v>
      </c>
      <c r="S40" s="172">
        <f t="shared" si="12"/>
        <v>56.175000000000004</v>
      </c>
      <c r="T40" s="172">
        <f t="shared" si="0"/>
        <v>56.175000000000004</v>
      </c>
      <c r="U40" s="172">
        <f t="shared" si="1"/>
        <v>55.64</v>
      </c>
      <c r="V40" s="172">
        <f t="shared" si="2"/>
        <v>55.64</v>
      </c>
      <c r="W40" s="172">
        <f t="shared" si="3"/>
        <v>14043.75</v>
      </c>
      <c r="X40" s="172">
        <f t="shared" si="4"/>
        <v>14043.75</v>
      </c>
      <c r="Y40" s="172">
        <f t="shared" si="5"/>
        <v>13910</v>
      </c>
      <c r="Z40" s="172">
        <f t="shared" si="6"/>
        <v>13910</v>
      </c>
      <c r="AA40" s="173">
        <v>43.5</v>
      </c>
      <c r="AB40" s="173">
        <v>43.5</v>
      </c>
      <c r="AC40" s="173">
        <f>ROUNDUP(U40,0)</f>
        <v>56</v>
      </c>
      <c r="AD40" s="172">
        <f>ROUNDUP(V40,0)</f>
        <v>56</v>
      </c>
      <c r="AE40" s="172">
        <f t="shared" si="8"/>
        <v>14044</v>
      </c>
      <c r="AF40" s="172">
        <f t="shared" si="9"/>
        <v>14044</v>
      </c>
      <c r="AG40" s="172">
        <f t="shared" si="10"/>
        <v>13910</v>
      </c>
      <c r="AH40" s="172">
        <f t="shared" si="11"/>
        <v>13910</v>
      </c>
    </row>
    <row r="41" spans="1:34" ht="12">
      <c r="A41" s="47" t="s">
        <v>31</v>
      </c>
      <c r="B41" s="6" t="s">
        <v>41</v>
      </c>
      <c r="C41" s="51" t="s">
        <v>80</v>
      </c>
      <c r="D41" s="54" t="s">
        <v>147</v>
      </c>
      <c r="E41" s="58" t="s">
        <v>29</v>
      </c>
      <c r="F41" s="58">
        <v>6000</v>
      </c>
      <c r="G41" s="17">
        <v>52.5</v>
      </c>
      <c r="H41" s="7">
        <v>52</v>
      </c>
      <c r="I41" s="7">
        <v>52</v>
      </c>
      <c r="J41" s="18">
        <v>52</v>
      </c>
      <c r="K41" s="22">
        <v>13125</v>
      </c>
      <c r="L41" s="8">
        <v>13000</v>
      </c>
      <c r="M41" s="8">
        <v>13000</v>
      </c>
      <c r="N41" s="137">
        <v>13000</v>
      </c>
      <c r="O41" s="142" t="s">
        <v>183</v>
      </c>
      <c r="P41" s="30" t="s">
        <v>130</v>
      </c>
      <c r="Q41" s="142" t="s">
        <v>183</v>
      </c>
      <c r="R41" s="30" t="s">
        <v>115</v>
      </c>
      <c r="S41" s="172">
        <f t="shared" si="12"/>
        <v>56.175000000000004</v>
      </c>
      <c r="T41" s="172">
        <f t="shared" si="0"/>
        <v>55.64</v>
      </c>
      <c r="U41" s="172">
        <f t="shared" si="1"/>
        <v>55.64</v>
      </c>
      <c r="V41" s="172">
        <f t="shared" si="2"/>
        <v>55.64</v>
      </c>
      <c r="W41" s="172">
        <f t="shared" si="3"/>
        <v>14043.75</v>
      </c>
      <c r="X41" s="172">
        <f t="shared" si="4"/>
        <v>13910</v>
      </c>
      <c r="Y41" s="172">
        <f t="shared" si="5"/>
        <v>13910</v>
      </c>
      <c r="Z41" s="172">
        <f t="shared" si="6"/>
        <v>13910</v>
      </c>
      <c r="AA41" s="173">
        <v>43.5</v>
      </c>
      <c r="AB41" s="173">
        <f t="shared" si="7"/>
        <v>56</v>
      </c>
      <c r="AC41" s="173">
        <f>ROUNDUP(U41,0)</f>
        <v>56</v>
      </c>
      <c r="AD41" s="172">
        <f>ROUNDUP(V41,0)</f>
        <v>56</v>
      </c>
      <c r="AE41" s="172">
        <f t="shared" si="8"/>
        <v>14044</v>
      </c>
      <c r="AF41" s="172">
        <f t="shared" si="9"/>
        <v>13910</v>
      </c>
      <c r="AG41" s="172">
        <f t="shared" si="10"/>
        <v>13910</v>
      </c>
      <c r="AH41" s="172">
        <f t="shared" si="11"/>
        <v>13910</v>
      </c>
    </row>
    <row r="42" spans="1:34" ht="12">
      <c r="A42" s="47" t="s">
        <v>31</v>
      </c>
      <c r="B42" s="6" t="s">
        <v>41</v>
      </c>
      <c r="C42" s="51" t="s">
        <v>80</v>
      </c>
      <c r="D42" s="54" t="s">
        <v>147</v>
      </c>
      <c r="E42" s="58">
        <v>-18</v>
      </c>
      <c r="F42" s="58">
        <v>6000</v>
      </c>
      <c r="G42" s="17">
        <v>55</v>
      </c>
      <c r="H42" s="7">
        <v>54</v>
      </c>
      <c r="I42" s="7">
        <v>54</v>
      </c>
      <c r="J42" s="18">
        <v>54</v>
      </c>
      <c r="K42" s="22">
        <v>13750</v>
      </c>
      <c r="L42" s="8">
        <v>13500</v>
      </c>
      <c r="M42" s="8">
        <v>13500</v>
      </c>
      <c r="N42" s="137">
        <v>13500</v>
      </c>
      <c r="O42" s="142" t="s">
        <v>125</v>
      </c>
      <c r="P42" s="30" t="s">
        <v>130</v>
      </c>
      <c r="Q42" s="142" t="s">
        <v>125</v>
      </c>
      <c r="R42" s="30" t="s">
        <v>115</v>
      </c>
      <c r="S42" s="172">
        <f t="shared" si="12"/>
        <v>58.85</v>
      </c>
      <c r="T42" s="172">
        <f t="shared" si="0"/>
        <v>57.78</v>
      </c>
      <c r="U42" s="172">
        <f t="shared" si="1"/>
        <v>57.78</v>
      </c>
      <c r="V42" s="172">
        <f t="shared" si="2"/>
        <v>57.78</v>
      </c>
      <c r="W42" s="172">
        <f t="shared" si="3"/>
        <v>14712.5</v>
      </c>
      <c r="X42" s="172">
        <f t="shared" si="4"/>
        <v>14445</v>
      </c>
      <c r="Y42" s="172">
        <f t="shared" si="5"/>
        <v>14445</v>
      </c>
      <c r="Z42" s="172">
        <f t="shared" si="6"/>
        <v>14445</v>
      </c>
      <c r="AA42" s="173">
        <v>45.5</v>
      </c>
      <c r="AB42" s="173">
        <f t="shared" si="7"/>
        <v>58</v>
      </c>
      <c r="AC42" s="173">
        <f>ROUNDUP(U42,0)</f>
        <v>58</v>
      </c>
      <c r="AD42" s="172">
        <f>ROUNDUP(V42,0)</f>
        <v>58</v>
      </c>
      <c r="AE42" s="172">
        <f t="shared" si="8"/>
        <v>14713</v>
      </c>
      <c r="AF42" s="172">
        <f t="shared" si="9"/>
        <v>14445</v>
      </c>
      <c r="AG42" s="172">
        <f t="shared" si="10"/>
        <v>14445</v>
      </c>
      <c r="AH42" s="172">
        <f t="shared" si="11"/>
        <v>14445</v>
      </c>
    </row>
    <row r="43" spans="1:34" ht="12">
      <c r="A43" s="47" t="s">
        <v>31</v>
      </c>
      <c r="B43" s="6" t="s">
        <v>25</v>
      </c>
      <c r="C43" s="51" t="s">
        <v>42</v>
      </c>
      <c r="D43" s="54" t="s">
        <v>147</v>
      </c>
      <c r="E43" s="58" t="s">
        <v>28</v>
      </c>
      <c r="F43" s="58">
        <v>12000</v>
      </c>
      <c r="G43" s="17">
        <v>78</v>
      </c>
      <c r="H43" s="7">
        <v>74.5</v>
      </c>
      <c r="I43" s="7">
        <v>71.5</v>
      </c>
      <c r="J43" s="18">
        <v>67</v>
      </c>
      <c r="K43" s="22">
        <v>19500</v>
      </c>
      <c r="L43" s="8">
        <v>18625</v>
      </c>
      <c r="M43" s="8">
        <v>17875</v>
      </c>
      <c r="N43" s="137">
        <v>16750</v>
      </c>
      <c r="O43" s="142" t="s">
        <v>183</v>
      </c>
      <c r="P43" s="30" t="s">
        <v>108</v>
      </c>
      <c r="Q43" s="142" t="s">
        <v>183</v>
      </c>
      <c r="R43" s="30" t="s">
        <v>108</v>
      </c>
      <c r="S43" s="172">
        <f t="shared" si="12"/>
        <v>83.46000000000001</v>
      </c>
      <c r="T43" s="172">
        <f t="shared" si="0"/>
        <v>79.715</v>
      </c>
      <c r="U43" s="172">
        <f t="shared" si="1"/>
        <v>76.50500000000001</v>
      </c>
      <c r="V43" s="172">
        <f t="shared" si="2"/>
        <v>71.69</v>
      </c>
      <c r="W43" s="172">
        <f t="shared" si="3"/>
        <v>20865</v>
      </c>
      <c r="X43" s="172">
        <f t="shared" si="4"/>
        <v>19928.75</v>
      </c>
      <c r="Y43" s="172">
        <f t="shared" si="5"/>
        <v>19126.25</v>
      </c>
      <c r="Z43" s="172">
        <f t="shared" si="6"/>
        <v>17922.5</v>
      </c>
      <c r="AA43" s="173">
        <f aca="true" t="shared" si="13" ref="AA43:AA48">ROUNDUP(S43,0)</f>
        <v>84</v>
      </c>
      <c r="AB43" s="173">
        <f t="shared" si="7"/>
        <v>80</v>
      </c>
      <c r="AC43" s="173">
        <v>59.5</v>
      </c>
      <c r="AD43" s="172">
        <v>55.5</v>
      </c>
      <c r="AE43" s="172">
        <f t="shared" si="8"/>
        <v>20865</v>
      </c>
      <c r="AF43" s="172">
        <f t="shared" si="9"/>
        <v>19929</v>
      </c>
      <c r="AG43" s="172">
        <f t="shared" si="10"/>
        <v>19127</v>
      </c>
      <c r="AH43" s="172">
        <f t="shared" si="11"/>
        <v>17923</v>
      </c>
    </row>
    <row r="44" spans="1:34" ht="12">
      <c r="A44" s="47" t="s">
        <v>31</v>
      </c>
      <c r="B44" s="6" t="s">
        <v>25</v>
      </c>
      <c r="C44" s="51" t="s">
        <v>42</v>
      </c>
      <c r="D44" s="54" t="s">
        <v>147</v>
      </c>
      <c r="E44" s="58" t="s">
        <v>29</v>
      </c>
      <c r="F44" s="58">
        <v>12000</v>
      </c>
      <c r="G44" s="17">
        <v>100</v>
      </c>
      <c r="H44" s="7">
        <v>95</v>
      </c>
      <c r="I44" s="7">
        <v>91</v>
      </c>
      <c r="J44" s="18">
        <v>85</v>
      </c>
      <c r="K44" s="22">
        <v>25000</v>
      </c>
      <c r="L44" s="8">
        <v>23750</v>
      </c>
      <c r="M44" s="8">
        <v>22750</v>
      </c>
      <c r="N44" s="137">
        <v>21250</v>
      </c>
      <c r="O44" s="142" t="s">
        <v>183</v>
      </c>
      <c r="P44" s="30" t="s">
        <v>108</v>
      </c>
      <c r="Q44" s="142" t="s">
        <v>183</v>
      </c>
      <c r="R44" s="30" t="s">
        <v>108</v>
      </c>
      <c r="S44" s="172">
        <f t="shared" si="12"/>
        <v>107</v>
      </c>
      <c r="T44" s="172">
        <f t="shared" si="0"/>
        <v>101.65</v>
      </c>
      <c r="U44" s="172">
        <f t="shared" si="1"/>
        <v>97.37</v>
      </c>
      <c r="V44" s="172">
        <f t="shared" si="2"/>
        <v>90.95</v>
      </c>
      <c r="W44" s="172">
        <f t="shared" si="3"/>
        <v>26750</v>
      </c>
      <c r="X44" s="172">
        <f t="shared" si="4"/>
        <v>25412.5</v>
      </c>
      <c r="Y44" s="172">
        <f t="shared" si="5"/>
        <v>24342.5</v>
      </c>
      <c r="Z44" s="172">
        <f t="shared" si="6"/>
        <v>22737.5</v>
      </c>
      <c r="AA44" s="173">
        <f t="shared" si="13"/>
        <v>107</v>
      </c>
      <c r="AB44" s="173">
        <f t="shared" si="7"/>
        <v>102</v>
      </c>
      <c r="AC44" s="173">
        <v>75.5</v>
      </c>
      <c r="AD44" s="172">
        <v>70.5</v>
      </c>
      <c r="AE44" s="172">
        <f t="shared" si="8"/>
        <v>26750</v>
      </c>
      <c r="AF44" s="172">
        <f t="shared" si="9"/>
        <v>25413</v>
      </c>
      <c r="AG44" s="172">
        <f t="shared" si="10"/>
        <v>24343</v>
      </c>
      <c r="AH44" s="172">
        <f t="shared" si="11"/>
        <v>22738</v>
      </c>
    </row>
    <row r="45" spans="1:34" ht="12">
      <c r="A45" s="47" t="s">
        <v>31</v>
      </c>
      <c r="B45" s="6" t="s">
        <v>25</v>
      </c>
      <c r="C45" s="51" t="s">
        <v>43</v>
      </c>
      <c r="D45" s="54" t="s">
        <v>147</v>
      </c>
      <c r="E45" s="58" t="s">
        <v>28</v>
      </c>
      <c r="F45" s="58">
        <v>3000</v>
      </c>
      <c r="G45" s="17">
        <v>42</v>
      </c>
      <c r="H45" s="7">
        <v>40.5</v>
      </c>
      <c r="I45" s="7">
        <v>38.5</v>
      </c>
      <c r="J45" s="18">
        <v>36</v>
      </c>
      <c r="K45" s="22">
        <v>10500</v>
      </c>
      <c r="L45" s="8">
        <v>10125</v>
      </c>
      <c r="M45" s="8">
        <v>9625</v>
      </c>
      <c r="N45" s="137">
        <v>9000</v>
      </c>
      <c r="O45" s="142" t="s">
        <v>183</v>
      </c>
      <c r="P45" s="30" t="s">
        <v>105</v>
      </c>
      <c r="Q45" s="142" t="s">
        <v>183</v>
      </c>
      <c r="R45" s="30" t="s">
        <v>117</v>
      </c>
      <c r="S45" s="172">
        <f t="shared" si="12"/>
        <v>44.940000000000005</v>
      </c>
      <c r="T45" s="172">
        <f t="shared" si="0"/>
        <v>43.335</v>
      </c>
      <c r="U45" s="172">
        <f t="shared" si="1"/>
        <v>41.195</v>
      </c>
      <c r="V45" s="172">
        <f t="shared" si="2"/>
        <v>38.52</v>
      </c>
      <c r="W45" s="172">
        <f t="shared" si="3"/>
        <v>11235</v>
      </c>
      <c r="X45" s="172">
        <f t="shared" si="4"/>
        <v>10833.75</v>
      </c>
      <c r="Y45" s="172">
        <f t="shared" si="5"/>
        <v>10298.75</v>
      </c>
      <c r="Z45" s="172">
        <f t="shared" si="6"/>
        <v>9630</v>
      </c>
      <c r="AA45" s="173">
        <f t="shared" si="13"/>
        <v>45</v>
      </c>
      <c r="AB45" s="173">
        <v>33.5</v>
      </c>
      <c r="AC45" s="173">
        <f>ROUNDUP(U45,0)</f>
        <v>42</v>
      </c>
      <c r="AD45" s="172">
        <f>ROUNDUP(V45,0)</f>
        <v>39</v>
      </c>
      <c r="AE45" s="172">
        <f t="shared" si="8"/>
        <v>11235</v>
      </c>
      <c r="AF45" s="172">
        <f t="shared" si="9"/>
        <v>10834</v>
      </c>
      <c r="AG45" s="172">
        <f t="shared" si="10"/>
        <v>10299</v>
      </c>
      <c r="AH45" s="172">
        <f t="shared" si="11"/>
        <v>9630</v>
      </c>
    </row>
    <row r="46" spans="1:34" ht="12">
      <c r="A46" s="47" t="s">
        <v>31</v>
      </c>
      <c r="B46" s="6" t="s">
        <v>25</v>
      </c>
      <c r="C46" s="51" t="s">
        <v>43</v>
      </c>
      <c r="D46" s="54" t="s">
        <v>147</v>
      </c>
      <c r="E46" s="58" t="s">
        <v>29</v>
      </c>
      <c r="F46" s="58">
        <v>3000</v>
      </c>
      <c r="G46" s="17">
        <v>48</v>
      </c>
      <c r="H46" s="7">
        <v>46</v>
      </c>
      <c r="I46" s="7">
        <v>44</v>
      </c>
      <c r="J46" s="18">
        <v>41.5</v>
      </c>
      <c r="K46" s="22">
        <v>12000</v>
      </c>
      <c r="L46" s="8">
        <v>11500</v>
      </c>
      <c r="M46" s="8">
        <v>11000</v>
      </c>
      <c r="N46" s="137">
        <v>10375</v>
      </c>
      <c r="O46" s="142" t="s">
        <v>183</v>
      </c>
      <c r="P46" s="30" t="s">
        <v>105</v>
      </c>
      <c r="Q46" s="142" t="s">
        <v>183</v>
      </c>
      <c r="R46" s="30" t="s">
        <v>117</v>
      </c>
      <c r="S46" s="172">
        <f t="shared" si="12"/>
        <v>51.36</v>
      </c>
      <c r="T46" s="172">
        <f t="shared" si="0"/>
        <v>49.220000000000006</v>
      </c>
      <c r="U46" s="172">
        <f t="shared" si="1"/>
        <v>47.080000000000005</v>
      </c>
      <c r="V46" s="172">
        <f t="shared" si="2"/>
        <v>44.405</v>
      </c>
      <c r="W46" s="172">
        <f t="shared" si="3"/>
        <v>12840</v>
      </c>
      <c r="X46" s="172">
        <f t="shared" si="4"/>
        <v>12305</v>
      </c>
      <c r="Y46" s="172">
        <f t="shared" si="5"/>
        <v>11770</v>
      </c>
      <c r="Z46" s="172">
        <f t="shared" si="6"/>
        <v>11101.25</v>
      </c>
      <c r="AA46" s="173">
        <f t="shared" si="13"/>
        <v>52</v>
      </c>
      <c r="AB46" s="173">
        <f t="shared" si="7"/>
        <v>50</v>
      </c>
      <c r="AC46" s="173">
        <v>36.5</v>
      </c>
      <c r="AD46" s="172">
        <v>34.5</v>
      </c>
      <c r="AE46" s="172">
        <f t="shared" si="8"/>
        <v>12840</v>
      </c>
      <c r="AF46" s="172">
        <f t="shared" si="9"/>
        <v>12305</v>
      </c>
      <c r="AG46" s="172">
        <f t="shared" si="10"/>
        <v>11770</v>
      </c>
      <c r="AH46" s="172">
        <f t="shared" si="11"/>
        <v>11102</v>
      </c>
    </row>
    <row r="47" spans="1:34" ht="12">
      <c r="A47" s="47" t="s">
        <v>31</v>
      </c>
      <c r="B47" s="6" t="s">
        <v>25</v>
      </c>
      <c r="C47" s="51" t="s">
        <v>43</v>
      </c>
      <c r="D47" s="54" t="s">
        <v>147</v>
      </c>
      <c r="E47" s="58">
        <v>-18</v>
      </c>
      <c r="F47" s="58">
        <v>3000</v>
      </c>
      <c r="G47" s="17">
        <v>50.5</v>
      </c>
      <c r="H47" s="7">
        <v>48</v>
      </c>
      <c r="I47" s="7">
        <v>46.5</v>
      </c>
      <c r="J47" s="18">
        <v>43.5</v>
      </c>
      <c r="K47" s="22">
        <v>12625</v>
      </c>
      <c r="L47" s="8">
        <v>12000</v>
      </c>
      <c r="M47" s="8">
        <v>11625</v>
      </c>
      <c r="N47" s="137">
        <v>10875</v>
      </c>
      <c r="O47" s="142" t="s">
        <v>125</v>
      </c>
      <c r="P47" s="30" t="s">
        <v>105</v>
      </c>
      <c r="Q47" s="142" t="s">
        <v>125</v>
      </c>
      <c r="R47" s="30" t="s">
        <v>117</v>
      </c>
      <c r="S47" s="172">
        <f t="shared" si="12"/>
        <v>54.035000000000004</v>
      </c>
      <c r="T47" s="172">
        <f t="shared" si="0"/>
        <v>51.36</v>
      </c>
      <c r="U47" s="172">
        <f t="shared" si="1"/>
        <v>49.755</v>
      </c>
      <c r="V47" s="172">
        <f t="shared" si="2"/>
        <v>46.545</v>
      </c>
      <c r="W47" s="172">
        <f t="shared" si="3"/>
        <v>13508.75</v>
      </c>
      <c r="X47" s="172">
        <f t="shared" si="4"/>
        <v>12840</v>
      </c>
      <c r="Y47" s="172">
        <f t="shared" si="5"/>
        <v>12438.75</v>
      </c>
      <c r="Z47" s="172">
        <f t="shared" si="6"/>
        <v>11636.25</v>
      </c>
      <c r="AA47" s="173">
        <f t="shared" si="13"/>
        <v>55</v>
      </c>
      <c r="AB47" s="173">
        <f t="shared" si="7"/>
        <v>52</v>
      </c>
      <c r="AC47" s="173">
        <v>38.5</v>
      </c>
      <c r="AD47" s="172">
        <f>ROUNDUP(V47,0)</f>
        <v>47</v>
      </c>
      <c r="AE47" s="172">
        <f t="shared" si="8"/>
        <v>13509</v>
      </c>
      <c r="AF47" s="172">
        <f t="shared" si="9"/>
        <v>12840</v>
      </c>
      <c r="AG47" s="172">
        <f t="shared" si="10"/>
        <v>12439</v>
      </c>
      <c r="AH47" s="172">
        <f t="shared" si="11"/>
        <v>11637</v>
      </c>
    </row>
    <row r="48" spans="1:34" ht="12">
      <c r="A48" s="47" t="s">
        <v>31</v>
      </c>
      <c r="B48" s="6" t="s">
        <v>37</v>
      </c>
      <c r="C48" s="51" t="s">
        <v>44</v>
      </c>
      <c r="D48" s="54" t="s">
        <v>147</v>
      </c>
      <c r="E48" s="58" t="s">
        <v>28</v>
      </c>
      <c r="F48" s="58">
        <v>3000</v>
      </c>
      <c r="G48" s="17">
        <v>36</v>
      </c>
      <c r="H48" s="7">
        <v>34.5</v>
      </c>
      <c r="I48" s="7">
        <v>33</v>
      </c>
      <c r="J48" s="18">
        <v>31</v>
      </c>
      <c r="K48" s="22">
        <v>9000</v>
      </c>
      <c r="L48" s="8">
        <v>8625</v>
      </c>
      <c r="M48" s="8">
        <v>8250</v>
      </c>
      <c r="N48" s="137">
        <v>7750</v>
      </c>
      <c r="O48" s="142" t="s">
        <v>137</v>
      </c>
      <c r="P48" s="30" t="s">
        <v>96</v>
      </c>
      <c r="Q48" s="142" t="s">
        <v>137</v>
      </c>
      <c r="R48" s="30" t="s">
        <v>111</v>
      </c>
      <c r="S48" s="172">
        <f t="shared" si="12"/>
        <v>38.52</v>
      </c>
      <c r="T48" s="172">
        <f t="shared" si="0"/>
        <v>36.915</v>
      </c>
      <c r="U48" s="172">
        <f t="shared" si="1"/>
        <v>35.31</v>
      </c>
      <c r="V48" s="172">
        <f t="shared" si="2"/>
        <v>33.17</v>
      </c>
      <c r="W48" s="172">
        <f t="shared" si="3"/>
        <v>9630</v>
      </c>
      <c r="X48" s="172">
        <f t="shared" si="4"/>
        <v>9228.75</v>
      </c>
      <c r="Y48" s="172">
        <f t="shared" si="5"/>
        <v>8827.5</v>
      </c>
      <c r="Z48" s="172">
        <f t="shared" si="6"/>
        <v>8292.5</v>
      </c>
      <c r="AA48" s="173">
        <f t="shared" si="13"/>
        <v>39</v>
      </c>
      <c r="AB48" s="173">
        <v>28.5</v>
      </c>
      <c r="AC48" s="173">
        <v>27.5</v>
      </c>
      <c r="AD48" s="172">
        <v>25.5</v>
      </c>
      <c r="AE48" s="172">
        <f t="shared" si="8"/>
        <v>9630</v>
      </c>
      <c r="AF48" s="172">
        <f t="shared" si="9"/>
        <v>9229</v>
      </c>
      <c r="AG48" s="172">
        <f t="shared" si="10"/>
        <v>8828</v>
      </c>
      <c r="AH48" s="172">
        <f t="shared" si="11"/>
        <v>8293</v>
      </c>
    </row>
    <row r="49" spans="1:34" ht="12">
      <c r="A49" s="47" t="s">
        <v>31</v>
      </c>
      <c r="B49" s="6" t="s">
        <v>37</v>
      </c>
      <c r="C49" s="51" t="s">
        <v>44</v>
      </c>
      <c r="D49" s="54" t="s">
        <v>147</v>
      </c>
      <c r="E49" s="58" t="s">
        <v>29</v>
      </c>
      <c r="F49" s="58">
        <v>3000</v>
      </c>
      <c r="G49" s="17">
        <v>41.5</v>
      </c>
      <c r="H49" s="7">
        <v>40</v>
      </c>
      <c r="I49" s="7">
        <v>38</v>
      </c>
      <c r="J49" s="18">
        <v>35.5</v>
      </c>
      <c r="K49" s="22">
        <v>10375</v>
      </c>
      <c r="L49" s="8">
        <v>10000</v>
      </c>
      <c r="M49" s="8">
        <v>9500</v>
      </c>
      <c r="N49" s="137">
        <v>8875</v>
      </c>
      <c r="O49" s="142" t="s">
        <v>137</v>
      </c>
      <c r="P49" s="30" t="s">
        <v>96</v>
      </c>
      <c r="Q49" s="142" t="s">
        <v>137</v>
      </c>
      <c r="R49" s="30" t="s">
        <v>111</v>
      </c>
      <c r="S49" s="172">
        <f t="shared" si="12"/>
        <v>44.405</v>
      </c>
      <c r="T49" s="172">
        <f t="shared" si="0"/>
        <v>42.800000000000004</v>
      </c>
      <c r="U49" s="172">
        <f t="shared" si="1"/>
        <v>40.660000000000004</v>
      </c>
      <c r="V49" s="172">
        <f t="shared" si="2"/>
        <v>37.985</v>
      </c>
      <c r="W49" s="172">
        <f t="shared" si="3"/>
        <v>11101.25</v>
      </c>
      <c r="X49" s="172">
        <f t="shared" si="4"/>
        <v>10700</v>
      </c>
      <c r="Y49" s="172">
        <f t="shared" si="5"/>
        <v>10165</v>
      </c>
      <c r="Z49" s="172">
        <f t="shared" si="6"/>
        <v>9496.25</v>
      </c>
      <c r="AA49" s="173">
        <v>34.5</v>
      </c>
      <c r="AB49" s="173">
        <f t="shared" si="7"/>
        <v>43</v>
      </c>
      <c r="AC49" s="173">
        <v>31.5</v>
      </c>
      <c r="AD49" s="172">
        <v>29.5</v>
      </c>
      <c r="AE49" s="172">
        <f t="shared" si="8"/>
        <v>11102</v>
      </c>
      <c r="AF49" s="172">
        <f t="shared" si="9"/>
        <v>10700</v>
      </c>
      <c r="AG49" s="172">
        <f t="shared" si="10"/>
        <v>10165</v>
      </c>
      <c r="AH49" s="172">
        <f t="shared" si="11"/>
        <v>9497</v>
      </c>
    </row>
    <row r="50" spans="1:34" ht="12">
      <c r="A50" s="47" t="s">
        <v>31</v>
      </c>
      <c r="B50" s="6" t="s">
        <v>37</v>
      </c>
      <c r="C50" s="51" t="s">
        <v>84</v>
      </c>
      <c r="D50" s="54" t="s">
        <v>147</v>
      </c>
      <c r="E50" s="58" t="s">
        <v>28</v>
      </c>
      <c r="F50" s="58">
        <v>3000</v>
      </c>
      <c r="G50" s="17">
        <v>25</v>
      </c>
      <c r="H50" s="7">
        <v>25</v>
      </c>
      <c r="I50" s="7">
        <v>25</v>
      </c>
      <c r="J50" s="18">
        <v>25</v>
      </c>
      <c r="K50" s="22">
        <v>6250</v>
      </c>
      <c r="L50" s="8">
        <v>6250</v>
      </c>
      <c r="M50" s="8">
        <v>6250</v>
      </c>
      <c r="N50" s="137">
        <v>6250</v>
      </c>
      <c r="O50" s="142" t="s">
        <v>137</v>
      </c>
      <c r="P50" s="30" t="s">
        <v>98</v>
      </c>
      <c r="Q50" s="142" t="s">
        <v>137</v>
      </c>
      <c r="R50" s="30" t="s">
        <v>121</v>
      </c>
      <c r="S50" s="172">
        <f t="shared" si="12"/>
        <v>26.75</v>
      </c>
      <c r="T50" s="172">
        <f t="shared" si="0"/>
        <v>26.75</v>
      </c>
      <c r="U50" s="172">
        <f t="shared" si="1"/>
        <v>26.75</v>
      </c>
      <c r="V50" s="172">
        <f t="shared" si="2"/>
        <v>26.75</v>
      </c>
      <c r="W50" s="172">
        <f t="shared" si="3"/>
        <v>6687.5</v>
      </c>
      <c r="X50" s="172">
        <f t="shared" si="4"/>
        <v>6687.5</v>
      </c>
      <c r="Y50" s="172">
        <f t="shared" si="5"/>
        <v>6687.5</v>
      </c>
      <c r="Z50" s="172">
        <f t="shared" si="6"/>
        <v>6687.5</v>
      </c>
      <c r="AA50" s="173">
        <v>20.5</v>
      </c>
      <c r="AB50" s="173">
        <v>20.5</v>
      </c>
      <c r="AC50" s="173">
        <v>20.5</v>
      </c>
      <c r="AD50" s="172">
        <v>20.5</v>
      </c>
      <c r="AE50" s="172">
        <f t="shared" si="8"/>
        <v>6688</v>
      </c>
      <c r="AF50" s="172">
        <f t="shared" si="9"/>
        <v>6688</v>
      </c>
      <c r="AG50" s="172">
        <f t="shared" si="10"/>
        <v>6688</v>
      </c>
      <c r="AH50" s="172">
        <f t="shared" si="11"/>
        <v>6688</v>
      </c>
    </row>
    <row r="51" spans="1:34" ht="12">
      <c r="A51" s="47" t="s">
        <v>31</v>
      </c>
      <c r="B51" s="6" t="s">
        <v>37</v>
      </c>
      <c r="C51" s="51" t="s">
        <v>84</v>
      </c>
      <c r="D51" s="54" t="s">
        <v>147</v>
      </c>
      <c r="E51" s="58" t="s">
        <v>29</v>
      </c>
      <c r="F51" s="58">
        <v>3000</v>
      </c>
      <c r="G51" s="17">
        <v>25</v>
      </c>
      <c r="H51" s="7">
        <v>24</v>
      </c>
      <c r="I51" s="7">
        <v>24</v>
      </c>
      <c r="J51" s="18">
        <v>24</v>
      </c>
      <c r="K51" s="22">
        <v>6250</v>
      </c>
      <c r="L51" s="8">
        <v>6000</v>
      </c>
      <c r="M51" s="8">
        <v>6000</v>
      </c>
      <c r="N51" s="137">
        <v>6000</v>
      </c>
      <c r="O51" s="142" t="s">
        <v>137</v>
      </c>
      <c r="P51" s="30" t="s">
        <v>98</v>
      </c>
      <c r="Q51" s="142" t="s">
        <v>137</v>
      </c>
      <c r="R51" s="30" t="s">
        <v>121</v>
      </c>
      <c r="S51" s="172">
        <f t="shared" si="12"/>
        <v>26.75</v>
      </c>
      <c r="T51" s="172">
        <f t="shared" si="0"/>
        <v>25.68</v>
      </c>
      <c r="U51" s="172">
        <f t="shared" si="1"/>
        <v>25.68</v>
      </c>
      <c r="V51" s="172">
        <f t="shared" si="2"/>
        <v>25.68</v>
      </c>
      <c r="W51" s="172">
        <f t="shared" si="3"/>
        <v>6687.5</v>
      </c>
      <c r="X51" s="172">
        <f t="shared" si="4"/>
        <v>6420</v>
      </c>
      <c r="Y51" s="172">
        <f t="shared" si="5"/>
        <v>6420</v>
      </c>
      <c r="Z51" s="172">
        <f t="shared" si="6"/>
        <v>6420</v>
      </c>
      <c r="AA51" s="173">
        <v>20.5</v>
      </c>
      <c r="AB51" s="173">
        <v>20</v>
      </c>
      <c r="AC51" s="173">
        <f>ROUNDUP(U51,0)</f>
        <v>26</v>
      </c>
      <c r="AD51" s="172">
        <v>20</v>
      </c>
      <c r="AE51" s="172">
        <f t="shared" si="8"/>
        <v>6688</v>
      </c>
      <c r="AF51" s="172">
        <f t="shared" si="9"/>
        <v>6420</v>
      </c>
      <c r="AG51" s="172">
        <f t="shared" si="10"/>
        <v>6420</v>
      </c>
      <c r="AH51" s="172">
        <f t="shared" si="11"/>
        <v>6420</v>
      </c>
    </row>
    <row r="52" spans="1:34" ht="12">
      <c r="A52" s="47" t="s">
        <v>31</v>
      </c>
      <c r="B52" s="6" t="s">
        <v>30</v>
      </c>
      <c r="C52" s="51" t="s">
        <v>45</v>
      </c>
      <c r="D52" s="54" t="s">
        <v>147</v>
      </c>
      <c r="E52" s="58" t="s">
        <v>28</v>
      </c>
      <c r="F52" s="58">
        <v>3000</v>
      </c>
      <c r="G52" s="17">
        <v>15</v>
      </c>
      <c r="H52" s="7">
        <v>14.5</v>
      </c>
      <c r="I52" s="7">
        <v>14</v>
      </c>
      <c r="J52" s="18">
        <v>13.5</v>
      </c>
      <c r="K52" s="22">
        <v>3750</v>
      </c>
      <c r="L52" s="8">
        <v>3625</v>
      </c>
      <c r="M52" s="8">
        <v>3500</v>
      </c>
      <c r="N52" s="137">
        <v>3375</v>
      </c>
      <c r="O52" s="29" t="s">
        <v>137</v>
      </c>
      <c r="P52" s="30" t="s">
        <v>108</v>
      </c>
      <c r="Q52" s="29" t="s">
        <v>137</v>
      </c>
      <c r="R52" s="30" t="s">
        <v>108</v>
      </c>
      <c r="S52" s="172">
        <f t="shared" si="12"/>
        <v>16.05</v>
      </c>
      <c r="T52" s="172">
        <f t="shared" si="0"/>
        <v>15.515</v>
      </c>
      <c r="U52" s="172">
        <f t="shared" si="1"/>
        <v>14.98</v>
      </c>
      <c r="V52" s="172">
        <f t="shared" si="2"/>
        <v>14.445</v>
      </c>
      <c r="W52" s="172">
        <f t="shared" si="3"/>
        <v>4012.5000000000005</v>
      </c>
      <c r="X52" s="172">
        <f t="shared" si="4"/>
        <v>3878.75</v>
      </c>
      <c r="Y52" s="172">
        <f t="shared" si="5"/>
        <v>3745</v>
      </c>
      <c r="Z52" s="172">
        <f t="shared" si="6"/>
        <v>3611.25</v>
      </c>
      <c r="AA52" s="173">
        <v>12.5</v>
      </c>
      <c r="AB52" s="173">
        <f t="shared" si="7"/>
        <v>16</v>
      </c>
      <c r="AC52" s="173">
        <v>11.5</v>
      </c>
      <c r="AD52" s="172">
        <f>ROUNDUP(V52,0)</f>
        <v>15</v>
      </c>
      <c r="AE52" s="172">
        <f t="shared" si="8"/>
        <v>4013</v>
      </c>
      <c r="AF52" s="172">
        <f t="shared" si="9"/>
        <v>3879</v>
      </c>
      <c r="AG52" s="172">
        <f t="shared" si="10"/>
        <v>3745</v>
      </c>
      <c r="AH52" s="172">
        <f t="shared" si="11"/>
        <v>3612</v>
      </c>
    </row>
    <row r="53" spans="1:34" ht="12">
      <c r="A53" s="47" t="s">
        <v>31</v>
      </c>
      <c r="B53" s="6" t="s">
        <v>30</v>
      </c>
      <c r="C53" s="51" t="s">
        <v>45</v>
      </c>
      <c r="D53" s="54" t="s">
        <v>147</v>
      </c>
      <c r="E53" s="58" t="s">
        <v>29</v>
      </c>
      <c r="F53" s="58">
        <v>3000</v>
      </c>
      <c r="G53" s="17">
        <v>17</v>
      </c>
      <c r="H53" s="7">
        <v>16</v>
      </c>
      <c r="I53" s="7">
        <v>15</v>
      </c>
      <c r="J53" s="18">
        <v>14.5</v>
      </c>
      <c r="K53" s="22">
        <v>4250</v>
      </c>
      <c r="L53" s="8">
        <v>4000</v>
      </c>
      <c r="M53" s="8">
        <v>3750</v>
      </c>
      <c r="N53" s="137">
        <v>3625</v>
      </c>
      <c r="O53" s="29" t="s">
        <v>137</v>
      </c>
      <c r="P53" s="30" t="s">
        <v>108</v>
      </c>
      <c r="Q53" s="29" t="s">
        <v>137</v>
      </c>
      <c r="R53" s="30" t="s">
        <v>108</v>
      </c>
      <c r="S53" s="172">
        <f t="shared" si="12"/>
        <v>18.19</v>
      </c>
      <c r="T53" s="172">
        <f t="shared" si="0"/>
        <v>17.12</v>
      </c>
      <c r="U53" s="172">
        <f t="shared" si="1"/>
        <v>16.05</v>
      </c>
      <c r="V53" s="172">
        <f t="shared" si="2"/>
        <v>15.515</v>
      </c>
      <c r="W53" s="172">
        <f t="shared" si="3"/>
        <v>4547.5</v>
      </c>
      <c r="X53" s="172">
        <f t="shared" si="4"/>
        <v>4280</v>
      </c>
      <c r="Y53" s="172">
        <f t="shared" si="5"/>
        <v>4012.5000000000005</v>
      </c>
      <c r="Z53" s="172">
        <f t="shared" si="6"/>
        <v>3878.75</v>
      </c>
      <c r="AA53" s="173">
        <f>ROUNDUP(S53,0)</f>
        <v>19</v>
      </c>
      <c r="AB53" s="173">
        <f t="shared" si="7"/>
        <v>18</v>
      </c>
      <c r="AC53" s="173">
        <v>12.5</v>
      </c>
      <c r="AD53" s="172">
        <f>ROUNDUP(V53,0)</f>
        <v>16</v>
      </c>
      <c r="AE53" s="172">
        <f t="shared" si="8"/>
        <v>4548</v>
      </c>
      <c r="AF53" s="172">
        <f t="shared" si="9"/>
        <v>4280</v>
      </c>
      <c r="AG53" s="172">
        <f t="shared" si="10"/>
        <v>4013</v>
      </c>
      <c r="AH53" s="172">
        <f t="shared" si="11"/>
        <v>3879</v>
      </c>
    </row>
    <row r="54" spans="1:34" ht="12">
      <c r="A54" s="47" t="s">
        <v>31</v>
      </c>
      <c r="B54" s="6" t="s">
        <v>30</v>
      </c>
      <c r="C54" s="51" t="s">
        <v>45</v>
      </c>
      <c r="D54" s="54" t="s">
        <v>147</v>
      </c>
      <c r="E54" s="58">
        <v>-18</v>
      </c>
      <c r="F54" s="58">
        <v>3000</v>
      </c>
      <c r="G54" s="17">
        <v>17.5</v>
      </c>
      <c r="H54" s="7">
        <v>16.5</v>
      </c>
      <c r="I54" s="7">
        <v>16</v>
      </c>
      <c r="J54" s="18">
        <v>15</v>
      </c>
      <c r="K54" s="22">
        <v>4375</v>
      </c>
      <c r="L54" s="8">
        <v>4125</v>
      </c>
      <c r="M54" s="8">
        <v>4000</v>
      </c>
      <c r="N54" s="137">
        <v>3750</v>
      </c>
      <c r="O54" s="29" t="s">
        <v>125</v>
      </c>
      <c r="P54" s="30" t="s">
        <v>108</v>
      </c>
      <c r="Q54" s="29" t="s">
        <v>125</v>
      </c>
      <c r="R54" s="30" t="s">
        <v>108</v>
      </c>
      <c r="S54" s="172">
        <f t="shared" si="12"/>
        <v>18.725</v>
      </c>
      <c r="T54" s="172">
        <f t="shared" si="0"/>
        <v>17.655</v>
      </c>
      <c r="U54" s="172">
        <f t="shared" si="1"/>
        <v>17.12</v>
      </c>
      <c r="V54" s="172">
        <f t="shared" si="2"/>
        <v>16.05</v>
      </c>
      <c r="W54" s="172">
        <f t="shared" si="3"/>
        <v>4681.25</v>
      </c>
      <c r="X54" s="172">
        <f t="shared" si="4"/>
        <v>4413.75</v>
      </c>
      <c r="Y54" s="172">
        <f t="shared" si="5"/>
        <v>4280</v>
      </c>
      <c r="Z54" s="172">
        <f t="shared" si="6"/>
        <v>4012.5000000000005</v>
      </c>
      <c r="AA54" s="173">
        <v>14.5</v>
      </c>
      <c r="AB54" s="173">
        <v>13.5</v>
      </c>
      <c r="AC54" s="173">
        <v>13</v>
      </c>
      <c r="AD54" s="172">
        <v>12.5</v>
      </c>
      <c r="AE54" s="172">
        <f t="shared" si="8"/>
        <v>4682</v>
      </c>
      <c r="AF54" s="172">
        <f t="shared" si="9"/>
        <v>4414</v>
      </c>
      <c r="AG54" s="172">
        <f t="shared" si="10"/>
        <v>4280</v>
      </c>
      <c r="AH54" s="172">
        <f t="shared" si="11"/>
        <v>4013</v>
      </c>
    </row>
    <row r="55" spans="1:34" ht="12">
      <c r="A55" s="47" t="s">
        <v>31</v>
      </c>
      <c r="B55" s="6" t="s">
        <v>30</v>
      </c>
      <c r="C55" s="51" t="s">
        <v>30</v>
      </c>
      <c r="D55" s="15" t="s">
        <v>35</v>
      </c>
      <c r="E55" s="58" t="s">
        <v>28</v>
      </c>
      <c r="F55" s="58">
        <v>1500</v>
      </c>
      <c r="G55" s="17">
        <v>3</v>
      </c>
      <c r="H55" s="7">
        <v>3</v>
      </c>
      <c r="I55" s="7">
        <v>3</v>
      </c>
      <c r="J55" s="18">
        <v>3</v>
      </c>
      <c r="K55" s="22">
        <v>750</v>
      </c>
      <c r="L55" s="8">
        <v>750</v>
      </c>
      <c r="M55" s="8">
        <v>750</v>
      </c>
      <c r="N55" s="137">
        <v>750</v>
      </c>
      <c r="O55" s="29" t="s">
        <v>137</v>
      </c>
      <c r="P55" s="30" t="s">
        <v>108</v>
      </c>
      <c r="Q55" s="29" t="s">
        <v>137</v>
      </c>
      <c r="R55" s="30" t="s">
        <v>108</v>
      </c>
      <c r="S55" s="172">
        <f t="shared" si="12"/>
        <v>3.21</v>
      </c>
      <c r="T55" s="172">
        <f t="shared" si="0"/>
        <v>3.21</v>
      </c>
      <c r="U55" s="172">
        <f t="shared" si="1"/>
        <v>3.21</v>
      </c>
      <c r="V55" s="172">
        <f t="shared" si="2"/>
        <v>3.21</v>
      </c>
      <c r="W55" s="172">
        <f t="shared" si="3"/>
        <v>802.5</v>
      </c>
      <c r="X55" s="172">
        <f t="shared" si="4"/>
        <v>802.5</v>
      </c>
      <c r="Y55" s="172">
        <f t="shared" si="5"/>
        <v>802.5</v>
      </c>
      <c r="Z55" s="172">
        <f t="shared" si="6"/>
        <v>802.5</v>
      </c>
      <c r="AA55" s="173">
        <v>2.5</v>
      </c>
      <c r="AB55" s="173">
        <v>2.5</v>
      </c>
      <c r="AC55" s="173">
        <v>2.5</v>
      </c>
      <c r="AD55" s="172">
        <v>2.5</v>
      </c>
      <c r="AE55" s="172">
        <f t="shared" si="8"/>
        <v>803</v>
      </c>
      <c r="AF55" s="172">
        <f t="shared" si="9"/>
        <v>803</v>
      </c>
      <c r="AG55" s="172">
        <f t="shared" si="10"/>
        <v>803</v>
      </c>
      <c r="AH55" s="172">
        <f t="shared" si="11"/>
        <v>803</v>
      </c>
    </row>
    <row r="56" spans="1:34" ht="12">
      <c r="A56" s="47" t="s">
        <v>31</v>
      </c>
      <c r="B56" s="6" t="s">
        <v>30</v>
      </c>
      <c r="C56" s="51" t="s">
        <v>30</v>
      </c>
      <c r="D56" s="15" t="s">
        <v>35</v>
      </c>
      <c r="E56" s="58" t="s">
        <v>29</v>
      </c>
      <c r="F56" s="58">
        <v>1500</v>
      </c>
      <c r="G56" s="17">
        <v>3</v>
      </c>
      <c r="H56" s="7">
        <v>3</v>
      </c>
      <c r="I56" s="7">
        <v>3</v>
      </c>
      <c r="J56" s="18">
        <v>3</v>
      </c>
      <c r="K56" s="22">
        <v>750</v>
      </c>
      <c r="L56" s="8">
        <v>750</v>
      </c>
      <c r="M56" s="8">
        <v>750</v>
      </c>
      <c r="N56" s="137">
        <v>750</v>
      </c>
      <c r="O56" s="29" t="s">
        <v>137</v>
      </c>
      <c r="P56" s="30" t="s">
        <v>108</v>
      </c>
      <c r="Q56" s="29" t="s">
        <v>137</v>
      </c>
      <c r="R56" s="30" t="s">
        <v>108</v>
      </c>
      <c r="S56" s="172">
        <f t="shared" si="12"/>
        <v>3.21</v>
      </c>
      <c r="T56" s="172">
        <f t="shared" si="0"/>
        <v>3.21</v>
      </c>
      <c r="U56" s="172">
        <f t="shared" si="1"/>
        <v>3.21</v>
      </c>
      <c r="V56" s="172">
        <f t="shared" si="2"/>
        <v>3.21</v>
      </c>
      <c r="W56" s="172">
        <f t="shared" si="3"/>
        <v>802.5</v>
      </c>
      <c r="X56" s="172">
        <f t="shared" si="4"/>
        <v>802.5</v>
      </c>
      <c r="Y56" s="172">
        <f t="shared" si="5"/>
        <v>802.5</v>
      </c>
      <c r="Z56" s="172">
        <f t="shared" si="6"/>
        <v>802.5</v>
      </c>
      <c r="AA56" s="173">
        <v>2.5</v>
      </c>
      <c r="AB56" s="173">
        <v>2.5</v>
      </c>
      <c r="AC56" s="173">
        <v>2.5</v>
      </c>
      <c r="AD56" s="172">
        <v>2.5</v>
      </c>
      <c r="AE56" s="172">
        <f t="shared" si="8"/>
        <v>803</v>
      </c>
      <c r="AF56" s="172">
        <f t="shared" si="9"/>
        <v>803</v>
      </c>
      <c r="AG56" s="172">
        <f t="shared" si="10"/>
        <v>803</v>
      </c>
      <c r="AH56" s="172">
        <f t="shared" si="11"/>
        <v>803</v>
      </c>
    </row>
    <row r="57" spans="1:34" ht="12">
      <c r="A57" s="47" t="s">
        <v>31</v>
      </c>
      <c r="B57" s="6" t="s">
        <v>30</v>
      </c>
      <c r="C57" s="51" t="s">
        <v>30</v>
      </c>
      <c r="D57" s="15" t="s">
        <v>35</v>
      </c>
      <c r="E57" s="58">
        <v>-18</v>
      </c>
      <c r="F57" s="58">
        <v>1500</v>
      </c>
      <c r="G57" s="17">
        <v>3</v>
      </c>
      <c r="H57" s="7">
        <v>3</v>
      </c>
      <c r="I57" s="7">
        <v>3</v>
      </c>
      <c r="J57" s="18">
        <v>3</v>
      </c>
      <c r="K57" s="22">
        <v>750</v>
      </c>
      <c r="L57" s="8">
        <v>750</v>
      </c>
      <c r="M57" s="8">
        <v>750</v>
      </c>
      <c r="N57" s="137">
        <v>750</v>
      </c>
      <c r="O57" s="29" t="s">
        <v>125</v>
      </c>
      <c r="P57" s="30" t="s">
        <v>108</v>
      </c>
      <c r="Q57" s="29" t="s">
        <v>125</v>
      </c>
      <c r="R57" s="30" t="s">
        <v>108</v>
      </c>
      <c r="S57" s="172">
        <f t="shared" si="12"/>
        <v>3.21</v>
      </c>
      <c r="T57" s="172">
        <f t="shared" si="0"/>
        <v>3.21</v>
      </c>
      <c r="U57" s="172">
        <f t="shared" si="1"/>
        <v>3.21</v>
      </c>
      <c r="V57" s="172">
        <f t="shared" si="2"/>
        <v>3.21</v>
      </c>
      <c r="W57" s="172">
        <f t="shared" si="3"/>
        <v>802.5</v>
      </c>
      <c r="X57" s="172">
        <f t="shared" si="4"/>
        <v>802.5</v>
      </c>
      <c r="Y57" s="172">
        <f t="shared" si="5"/>
        <v>802.5</v>
      </c>
      <c r="Z57" s="172">
        <f t="shared" si="6"/>
        <v>802.5</v>
      </c>
      <c r="AA57" s="173">
        <v>2.5</v>
      </c>
      <c r="AB57" s="173">
        <v>2.5</v>
      </c>
      <c r="AC57" s="173">
        <v>2.5</v>
      </c>
      <c r="AD57" s="172">
        <v>2.5</v>
      </c>
      <c r="AE57" s="172">
        <f t="shared" si="8"/>
        <v>803</v>
      </c>
      <c r="AF57" s="172">
        <f t="shared" si="9"/>
        <v>803</v>
      </c>
      <c r="AG57" s="172">
        <f t="shared" si="10"/>
        <v>803</v>
      </c>
      <c r="AH57" s="172">
        <f t="shared" si="11"/>
        <v>803</v>
      </c>
    </row>
    <row r="58" spans="1:34" ht="12">
      <c r="A58" s="47" t="s">
        <v>31</v>
      </c>
      <c r="B58" s="6" t="s">
        <v>37</v>
      </c>
      <c r="C58" s="51" t="s">
        <v>46</v>
      </c>
      <c r="D58" s="54" t="s">
        <v>147</v>
      </c>
      <c r="E58" s="58" t="s">
        <v>28</v>
      </c>
      <c r="F58" s="58">
        <v>3000</v>
      </c>
      <c r="G58" s="17">
        <v>31.5</v>
      </c>
      <c r="H58" s="7">
        <v>29.5</v>
      </c>
      <c r="I58" s="7">
        <v>29</v>
      </c>
      <c r="J58" s="18">
        <v>27</v>
      </c>
      <c r="K58" s="22">
        <v>7875</v>
      </c>
      <c r="L58" s="8">
        <v>7375</v>
      </c>
      <c r="M58" s="8">
        <v>7250</v>
      </c>
      <c r="N58" s="137">
        <v>6750</v>
      </c>
      <c r="O58" s="142" t="s">
        <v>137</v>
      </c>
      <c r="P58" s="30" t="s">
        <v>96</v>
      </c>
      <c r="Q58" s="142" t="s">
        <v>137</v>
      </c>
      <c r="R58" s="30" t="s">
        <v>111</v>
      </c>
      <c r="S58" s="172">
        <f t="shared" si="12"/>
        <v>33.705000000000005</v>
      </c>
      <c r="T58" s="172">
        <f t="shared" si="0"/>
        <v>31.565</v>
      </c>
      <c r="U58" s="172">
        <f t="shared" si="1"/>
        <v>31.03</v>
      </c>
      <c r="V58" s="172">
        <f t="shared" si="2"/>
        <v>28.89</v>
      </c>
      <c r="W58" s="172">
        <f t="shared" si="3"/>
        <v>8426.25</v>
      </c>
      <c r="X58" s="172">
        <f t="shared" si="4"/>
        <v>7891.250000000001</v>
      </c>
      <c r="Y58" s="172">
        <f t="shared" si="5"/>
        <v>7757.5</v>
      </c>
      <c r="Z58" s="172">
        <f t="shared" si="6"/>
        <v>7222.5</v>
      </c>
      <c r="AA58" s="173">
        <f>ROUNDUP(S58,0)</f>
        <v>34</v>
      </c>
      <c r="AB58" s="173">
        <v>24.5</v>
      </c>
      <c r="AC58" s="173">
        <f>ROUNDUP(U58,0)</f>
        <v>32</v>
      </c>
      <c r="AD58" s="172">
        <v>22.5</v>
      </c>
      <c r="AE58" s="172">
        <f t="shared" si="8"/>
        <v>8427</v>
      </c>
      <c r="AF58" s="172">
        <f t="shared" si="9"/>
        <v>7892</v>
      </c>
      <c r="AG58" s="172">
        <f t="shared" si="10"/>
        <v>7758</v>
      </c>
      <c r="AH58" s="172">
        <f t="shared" si="11"/>
        <v>7223</v>
      </c>
    </row>
    <row r="59" spans="1:34" ht="12">
      <c r="A59" s="47" t="s">
        <v>31</v>
      </c>
      <c r="B59" s="6" t="s">
        <v>37</v>
      </c>
      <c r="C59" s="51" t="s">
        <v>46</v>
      </c>
      <c r="D59" s="54" t="s">
        <v>147</v>
      </c>
      <c r="E59" s="58" t="s">
        <v>29</v>
      </c>
      <c r="F59" s="58">
        <v>3000</v>
      </c>
      <c r="G59" s="17">
        <v>36</v>
      </c>
      <c r="H59" s="7">
        <v>34.5</v>
      </c>
      <c r="I59" s="7">
        <v>33</v>
      </c>
      <c r="J59" s="18">
        <v>31.5</v>
      </c>
      <c r="K59" s="22">
        <v>9000</v>
      </c>
      <c r="L59" s="8">
        <v>8625</v>
      </c>
      <c r="M59" s="8">
        <v>8250</v>
      </c>
      <c r="N59" s="137">
        <v>7875</v>
      </c>
      <c r="O59" s="142" t="s">
        <v>137</v>
      </c>
      <c r="P59" s="30" t="s">
        <v>96</v>
      </c>
      <c r="Q59" s="142" t="s">
        <v>137</v>
      </c>
      <c r="R59" s="30" t="s">
        <v>111</v>
      </c>
      <c r="S59" s="172">
        <f t="shared" si="12"/>
        <v>38.52</v>
      </c>
      <c r="T59" s="172">
        <f t="shared" si="0"/>
        <v>36.915</v>
      </c>
      <c r="U59" s="172">
        <f t="shared" si="1"/>
        <v>35.31</v>
      </c>
      <c r="V59" s="172">
        <f t="shared" si="2"/>
        <v>33.705000000000005</v>
      </c>
      <c r="W59" s="172">
        <f t="shared" si="3"/>
        <v>9630</v>
      </c>
      <c r="X59" s="172">
        <f t="shared" si="4"/>
        <v>9228.75</v>
      </c>
      <c r="Y59" s="172">
        <f t="shared" si="5"/>
        <v>8827.5</v>
      </c>
      <c r="Z59" s="172">
        <f t="shared" si="6"/>
        <v>8426.25</v>
      </c>
      <c r="AA59" s="173">
        <f>ROUNDUP(S59,0)</f>
        <v>39</v>
      </c>
      <c r="AB59" s="173">
        <v>28.5</v>
      </c>
      <c r="AC59" s="173">
        <v>27.5</v>
      </c>
      <c r="AD59" s="172">
        <f>ROUNDUP(V59,0)</f>
        <v>34</v>
      </c>
      <c r="AE59" s="172">
        <f t="shared" si="8"/>
        <v>9630</v>
      </c>
      <c r="AF59" s="172">
        <f t="shared" si="9"/>
        <v>9229</v>
      </c>
      <c r="AG59" s="172">
        <f t="shared" si="10"/>
        <v>8828</v>
      </c>
      <c r="AH59" s="172">
        <f t="shared" si="11"/>
        <v>8427</v>
      </c>
    </row>
    <row r="60" spans="1:34" ht="12">
      <c r="A60" s="47" t="s">
        <v>31</v>
      </c>
      <c r="B60" s="6" t="s">
        <v>47</v>
      </c>
      <c r="C60" s="51" t="s">
        <v>47</v>
      </c>
      <c r="D60" s="15" t="s">
        <v>35</v>
      </c>
      <c r="E60" s="58" t="s">
        <v>28</v>
      </c>
      <c r="F60" s="58">
        <v>1500</v>
      </c>
      <c r="G60" s="17">
        <v>8</v>
      </c>
      <c r="H60" s="7">
        <v>8</v>
      </c>
      <c r="I60" s="7">
        <v>7.5</v>
      </c>
      <c r="J60" s="18">
        <v>7.5</v>
      </c>
      <c r="K60" s="22">
        <v>2000</v>
      </c>
      <c r="L60" s="8">
        <v>2000</v>
      </c>
      <c r="M60" s="8">
        <v>1875</v>
      </c>
      <c r="N60" s="137">
        <v>1875</v>
      </c>
      <c r="O60" s="142" t="s">
        <v>137</v>
      </c>
      <c r="P60" s="30" t="s">
        <v>97</v>
      </c>
      <c r="Q60" s="142" t="s">
        <v>137</v>
      </c>
      <c r="R60" s="30" t="s">
        <v>114</v>
      </c>
      <c r="S60" s="172">
        <f t="shared" si="12"/>
        <v>8.56</v>
      </c>
      <c r="T60" s="172">
        <f t="shared" si="0"/>
        <v>8.56</v>
      </c>
      <c r="U60" s="172">
        <f t="shared" si="1"/>
        <v>8.025</v>
      </c>
      <c r="V60" s="172">
        <f t="shared" si="2"/>
        <v>8.025</v>
      </c>
      <c r="W60" s="172">
        <f t="shared" si="3"/>
        <v>2140</v>
      </c>
      <c r="X60" s="172">
        <f t="shared" si="4"/>
        <v>2140</v>
      </c>
      <c r="Y60" s="172">
        <f t="shared" si="5"/>
        <v>2006.2500000000002</v>
      </c>
      <c r="Z60" s="172">
        <f t="shared" si="6"/>
        <v>2006.2500000000002</v>
      </c>
      <c r="AA60" s="173">
        <v>6.5</v>
      </c>
      <c r="AB60" s="173">
        <v>6.5</v>
      </c>
      <c r="AC60" s="173">
        <f>ROUNDUP(U60,0)</f>
        <v>9</v>
      </c>
      <c r="AD60" s="172">
        <f>ROUNDUP(V60,0)</f>
        <v>9</v>
      </c>
      <c r="AE60" s="172">
        <f t="shared" si="8"/>
        <v>2140</v>
      </c>
      <c r="AF60" s="172">
        <f t="shared" si="9"/>
        <v>2140</v>
      </c>
      <c r="AG60" s="172">
        <f t="shared" si="10"/>
        <v>2007</v>
      </c>
      <c r="AH60" s="172">
        <f t="shared" si="11"/>
        <v>2007</v>
      </c>
    </row>
    <row r="61" spans="1:34" ht="12">
      <c r="A61" s="47" t="s">
        <v>31</v>
      </c>
      <c r="B61" s="6" t="s">
        <v>47</v>
      </c>
      <c r="C61" s="51" t="s">
        <v>47</v>
      </c>
      <c r="D61" s="15" t="s">
        <v>35</v>
      </c>
      <c r="E61" s="58" t="s">
        <v>29</v>
      </c>
      <c r="F61" s="58">
        <v>1500</v>
      </c>
      <c r="G61" s="17">
        <v>9</v>
      </c>
      <c r="H61" s="7">
        <v>8.5</v>
      </c>
      <c r="I61" s="7">
        <v>8.5</v>
      </c>
      <c r="J61" s="18">
        <v>8</v>
      </c>
      <c r="K61" s="22">
        <v>2250</v>
      </c>
      <c r="L61" s="8">
        <v>2125</v>
      </c>
      <c r="M61" s="8">
        <v>2125</v>
      </c>
      <c r="N61" s="137">
        <v>2000</v>
      </c>
      <c r="O61" s="142" t="s">
        <v>137</v>
      </c>
      <c r="P61" s="30" t="s">
        <v>97</v>
      </c>
      <c r="Q61" s="142" t="s">
        <v>137</v>
      </c>
      <c r="R61" s="30" t="s">
        <v>114</v>
      </c>
      <c r="S61" s="172">
        <f t="shared" si="12"/>
        <v>9.63</v>
      </c>
      <c r="T61" s="172">
        <f t="shared" si="0"/>
        <v>9.095</v>
      </c>
      <c r="U61" s="172">
        <f t="shared" si="1"/>
        <v>9.095</v>
      </c>
      <c r="V61" s="172">
        <f t="shared" si="2"/>
        <v>8.56</v>
      </c>
      <c r="W61" s="172">
        <f t="shared" si="3"/>
        <v>2407.5</v>
      </c>
      <c r="X61" s="172">
        <f t="shared" si="4"/>
        <v>2273.75</v>
      </c>
      <c r="Y61" s="172">
        <f t="shared" si="5"/>
        <v>2273.75</v>
      </c>
      <c r="Z61" s="172">
        <f t="shared" si="6"/>
        <v>2140</v>
      </c>
      <c r="AA61" s="173">
        <v>7.5</v>
      </c>
      <c r="AB61" s="173">
        <v>7</v>
      </c>
      <c r="AC61" s="173">
        <f>ROUNDUP(U61,0)</f>
        <v>10</v>
      </c>
      <c r="AD61" s="172">
        <v>6.5</v>
      </c>
      <c r="AE61" s="172">
        <f t="shared" si="8"/>
        <v>2408</v>
      </c>
      <c r="AF61" s="172">
        <f t="shared" si="9"/>
        <v>2274</v>
      </c>
      <c r="AG61" s="172">
        <f t="shared" si="10"/>
        <v>2274</v>
      </c>
      <c r="AH61" s="172">
        <f t="shared" si="11"/>
        <v>2140</v>
      </c>
    </row>
    <row r="62" spans="1:34" ht="12">
      <c r="A62" s="47" t="s">
        <v>31</v>
      </c>
      <c r="B62" s="6" t="s">
        <v>25</v>
      </c>
      <c r="C62" s="51" t="s">
        <v>48</v>
      </c>
      <c r="D62" s="54" t="s">
        <v>147</v>
      </c>
      <c r="E62" s="58" t="s">
        <v>28</v>
      </c>
      <c r="F62" s="58">
        <v>1500</v>
      </c>
      <c r="G62" s="17">
        <v>70.5</v>
      </c>
      <c r="H62" s="7">
        <v>67.5</v>
      </c>
      <c r="I62" s="7">
        <v>64.5</v>
      </c>
      <c r="J62" s="18">
        <v>60</v>
      </c>
      <c r="K62" s="22">
        <v>17625</v>
      </c>
      <c r="L62" s="8">
        <v>16875</v>
      </c>
      <c r="M62" s="8">
        <v>16125</v>
      </c>
      <c r="N62" s="137">
        <v>15000</v>
      </c>
      <c r="O62" s="142" t="s">
        <v>183</v>
      </c>
      <c r="P62" s="30" t="s">
        <v>108</v>
      </c>
      <c r="Q62" s="142" t="s">
        <v>183</v>
      </c>
      <c r="R62" s="30" t="s">
        <v>108</v>
      </c>
      <c r="S62" s="172">
        <f t="shared" si="12"/>
        <v>75.435</v>
      </c>
      <c r="T62" s="172">
        <f t="shared" si="0"/>
        <v>72.22500000000001</v>
      </c>
      <c r="U62" s="172">
        <f t="shared" si="1"/>
        <v>69.015</v>
      </c>
      <c r="V62" s="172">
        <f t="shared" si="2"/>
        <v>64.2</v>
      </c>
      <c r="W62" s="172">
        <f t="shared" si="3"/>
        <v>18858.75</v>
      </c>
      <c r="X62" s="172">
        <f t="shared" si="4"/>
        <v>18056.25</v>
      </c>
      <c r="Y62" s="172">
        <f t="shared" si="5"/>
        <v>17253.75</v>
      </c>
      <c r="Z62" s="172">
        <f t="shared" si="6"/>
        <v>16050.000000000002</v>
      </c>
      <c r="AA62" s="173">
        <v>58.5</v>
      </c>
      <c r="AB62" s="173">
        <f t="shared" si="7"/>
        <v>73</v>
      </c>
      <c r="AC62" s="173">
        <v>53.5</v>
      </c>
      <c r="AD62" s="172">
        <f>ROUNDUP(V62,0)</f>
        <v>65</v>
      </c>
      <c r="AE62" s="172">
        <f t="shared" si="8"/>
        <v>18859</v>
      </c>
      <c r="AF62" s="172">
        <f t="shared" si="9"/>
        <v>18057</v>
      </c>
      <c r="AG62" s="172">
        <f t="shared" si="10"/>
        <v>17254</v>
      </c>
      <c r="AH62" s="172">
        <f t="shared" si="11"/>
        <v>16050</v>
      </c>
    </row>
    <row r="63" spans="1:34" ht="12">
      <c r="A63" s="47" t="s">
        <v>31</v>
      </c>
      <c r="B63" s="6" t="s">
        <v>25</v>
      </c>
      <c r="C63" s="51" t="s">
        <v>48</v>
      </c>
      <c r="D63" s="54" t="s">
        <v>147</v>
      </c>
      <c r="E63" s="58" t="s">
        <v>29</v>
      </c>
      <c r="F63" s="58">
        <v>1500</v>
      </c>
      <c r="G63" s="17">
        <v>88.5</v>
      </c>
      <c r="H63" s="7">
        <v>84</v>
      </c>
      <c r="I63" s="7">
        <v>80.5</v>
      </c>
      <c r="J63" s="18">
        <v>76</v>
      </c>
      <c r="K63" s="22">
        <v>22125</v>
      </c>
      <c r="L63" s="8">
        <v>21000</v>
      </c>
      <c r="M63" s="8">
        <v>20125</v>
      </c>
      <c r="N63" s="137">
        <v>19000</v>
      </c>
      <c r="O63" s="142" t="s">
        <v>183</v>
      </c>
      <c r="P63" s="30" t="s">
        <v>108</v>
      </c>
      <c r="Q63" s="142" t="s">
        <v>183</v>
      </c>
      <c r="R63" s="30" t="s">
        <v>108</v>
      </c>
      <c r="S63" s="172">
        <f t="shared" si="12"/>
        <v>94.69500000000001</v>
      </c>
      <c r="T63" s="172">
        <f t="shared" si="0"/>
        <v>89.88000000000001</v>
      </c>
      <c r="U63" s="172">
        <f t="shared" si="1"/>
        <v>86.135</v>
      </c>
      <c r="V63" s="172">
        <f t="shared" si="2"/>
        <v>81.32000000000001</v>
      </c>
      <c r="W63" s="172">
        <f t="shared" si="3"/>
        <v>23673.75</v>
      </c>
      <c r="X63" s="172">
        <f t="shared" si="4"/>
        <v>22470</v>
      </c>
      <c r="Y63" s="172">
        <f t="shared" si="5"/>
        <v>21533.75</v>
      </c>
      <c r="Z63" s="172">
        <f t="shared" si="6"/>
        <v>20330</v>
      </c>
      <c r="AA63" s="173">
        <v>73.5</v>
      </c>
      <c r="AB63" s="173">
        <f t="shared" si="7"/>
        <v>90</v>
      </c>
      <c r="AC63" s="173">
        <f>ROUNDUP(U63,0)</f>
        <v>87</v>
      </c>
      <c r="AD63" s="172">
        <f>ROUNDUP(V63,0)</f>
        <v>82</v>
      </c>
      <c r="AE63" s="172">
        <f t="shared" si="8"/>
        <v>23674</v>
      </c>
      <c r="AF63" s="172">
        <f t="shared" si="9"/>
        <v>22470</v>
      </c>
      <c r="AG63" s="172">
        <f t="shared" si="10"/>
        <v>21534</v>
      </c>
      <c r="AH63" s="172">
        <f t="shared" si="11"/>
        <v>20330</v>
      </c>
    </row>
    <row r="64" spans="1:34" ht="12">
      <c r="A64" s="47" t="s">
        <v>31</v>
      </c>
      <c r="B64" s="6" t="s">
        <v>34</v>
      </c>
      <c r="C64" s="51" t="s">
        <v>83</v>
      </c>
      <c r="D64" s="54" t="s">
        <v>147</v>
      </c>
      <c r="E64" s="58" t="s">
        <v>28</v>
      </c>
      <c r="F64" s="58">
        <v>6000</v>
      </c>
      <c r="G64" s="17">
        <v>54</v>
      </c>
      <c r="H64" s="7">
        <v>53.5</v>
      </c>
      <c r="I64" s="7">
        <v>53</v>
      </c>
      <c r="J64" s="18">
        <v>53</v>
      </c>
      <c r="K64" s="22">
        <v>13500</v>
      </c>
      <c r="L64" s="8">
        <v>13375</v>
      </c>
      <c r="M64" s="8">
        <v>13250</v>
      </c>
      <c r="N64" s="137">
        <v>13250</v>
      </c>
      <c r="O64" s="142" t="s">
        <v>183</v>
      </c>
      <c r="P64" s="30" t="s">
        <v>102</v>
      </c>
      <c r="Q64" s="142" t="s">
        <v>183</v>
      </c>
      <c r="R64" s="30" t="s">
        <v>118</v>
      </c>
      <c r="S64" s="172">
        <f t="shared" si="12"/>
        <v>57.78</v>
      </c>
      <c r="T64" s="172">
        <f t="shared" si="0"/>
        <v>57.245000000000005</v>
      </c>
      <c r="U64" s="172">
        <f t="shared" si="1"/>
        <v>56.71</v>
      </c>
      <c r="V64" s="172">
        <f t="shared" si="2"/>
        <v>56.71</v>
      </c>
      <c r="W64" s="172">
        <f t="shared" si="3"/>
        <v>14445</v>
      </c>
      <c r="X64" s="172">
        <f t="shared" si="4"/>
        <v>14311.25</v>
      </c>
      <c r="Y64" s="172">
        <f t="shared" si="5"/>
        <v>14177.5</v>
      </c>
      <c r="Z64" s="172">
        <f t="shared" si="6"/>
        <v>14177.5</v>
      </c>
      <c r="AA64" s="173">
        <f>ROUNDUP(S64,0)</f>
        <v>58</v>
      </c>
      <c r="AB64" s="173">
        <v>44.5</v>
      </c>
      <c r="AC64" s="173">
        <f>ROUNDUP(U64,0)</f>
        <v>57</v>
      </c>
      <c r="AD64" s="172">
        <f>ROUNDUP(V64,0)</f>
        <v>57</v>
      </c>
      <c r="AE64" s="172">
        <f t="shared" si="8"/>
        <v>14445</v>
      </c>
      <c r="AF64" s="172">
        <f t="shared" si="9"/>
        <v>14312</v>
      </c>
      <c r="AG64" s="172">
        <f t="shared" si="10"/>
        <v>14178</v>
      </c>
      <c r="AH64" s="172">
        <f t="shared" si="11"/>
        <v>14178</v>
      </c>
    </row>
    <row r="65" spans="1:34" ht="12">
      <c r="A65" s="47" t="s">
        <v>31</v>
      </c>
      <c r="B65" s="6" t="s">
        <v>34</v>
      </c>
      <c r="C65" s="51" t="s">
        <v>83</v>
      </c>
      <c r="D65" s="54" t="s">
        <v>147</v>
      </c>
      <c r="E65" s="58" t="s">
        <v>29</v>
      </c>
      <c r="F65" s="58">
        <v>6000</v>
      </c>
      <c r="G65" s="17">
        <v>53</v>
      </c>
      <c r="H65" s="7">
        <v>53</v>
      </c>
      <c r="I65" s="7">
        <v>52.5</v>
      </c>
      <c r="J65" s="18">
        <v>52.5</v>
      </c>
      <c r="K65" s="22">
        <v>13250</v>
      </c>
      <c r="L65" s="8">
        <v>13250</v>
      </c>
      <c r="M65" s="8">
        <v>13125</v>
      </c>
      <c r="N65" s="137">
        <v>13125</v>
      </c>
      <c r="O65" s="142" t="s">
        <v>183</v>
      </c>
      <c r="P65" s="30" t="s">
        <v>102</v>
      </c>
      <c r="Q65" s="142" t="s">
        <v>183</v>
      </c>
      <c r="R65" s="30" t="s">
        <v>118</v>
      </c>
      <c r="S65" s="172">
        <f t="shared" si="12"/>
        <v>56.71</v>
      </c>
      <c r="T65" s="172">
        <f t="shared" si="0"/>
        <v>56.71</v>
      </c>
      <c r="U65" s="172">
        <f t="shared" si="1"/>
        <v>56.175000000000004</v>
      </c>
      <c r="V65" s="172">
        <f t="shared" si="2"/>
        <v>56.175000000000004</v>
      </c>
      <c r="W65" s="172">
        <f t="shared" si="3"/>
        <v>14177.5</v>
      </c>
      <c r="X65" s="172">
        <f t="shared" si="4"/>
        <v>14177.5</v>
      </c>
      <c r="Y65" s="172">
        <f t="shared" si="5"/>
        <v>14043.75</v>
      </c>
      <c r="Z65" s="172">
        <f t="shared" si="6"/>
        <v>14043.75</v>
      </c>
      <c r="AA65" s="173">
        <f>ROUNDUP(S65,0)</f>
        <v>57</v>
      </c>
      <c r="AB65" s="173">
        <f t="shared" si="7"/>
        <v>57</v>
      </c>
      <c r="AC65" s="173">
        <v>43.5</v>
      </c>
      <c r="AD65" s="172">
        <v>43.5</v>
      </c>
      <c r="AE65" s="172">
        <f t="shared" si="8"/>
        <v>14178</v>
      </c>
      <c r="AF65" s="172">
        <f t="shared" si="9"/>
        <v>14178</v>
      </c>
      <c r="AG65" s="172">
        <f t="shared" si="10"/>
        <v>14044</v>
      </c>
      <c r="AH65" s="172">
        <f t="shared" si="11"/>
        <v>14044</v>
      </c>
    </row>
    <row r="66" spans="1:34" ht="12">
      <c r="A66" s="47" t="s">
        <v>31</v>
      </c>
      <c r="B66" s="6" t="s">
        <v>37</v>
      </c>
      <c r="C66" s="51" t="s">
        <v>49</v>
      </c>
      <c r="D66" s="54" t="s">
        <v>147</v>
      </c>
      <c r="E66" s="58" t="s">
        <v>28</v>
      </c>
      <c r="F66" s="58">
        <v>3000</v>
      </c>
      <c r="G66" s="17">
        <v>34.5</v>
      </c>
      <c r="H66" s="7">
        <v>32.5</v>
      </c>
      <c r="I66" s="7">
        <v>31.5</v>
      </c>
      <c r="J66" s="18">
        <v>29.5</v>
      </c>
      <c r="K66" s="22">
        <v>8625</v>
      </c>
      <c r="L66" s="8">
        <v>8125</v>
      </c>
      <c r="M66" s="8">
        <v>7875</v>
      </c>
      <c r="N66" s="137">
        <v>7375</v>
      </c>
      <c r="O66" s="142" t="s">
        <v>137</v>
      </c>
      <c r="P66" s="30" t="s">
        <v>96</v>
      </c>
      <c r="Q66" s="142" t="s">
        <v>137</v>
      </c>
      <c r="R66" s="30" t="s">
        <v>111</v>
      </c>
      <c r="S66" s="172">
        <f t="shared" si="12"/>
        <v>36.915</v>
      </c>
      <c r="T66" s="172">
        <f t="shared" si="0"/>
        <v>34.775</v>
      </c>
      <c r="U66" s="172">
        <f t="shared" si="1"/>
        <v>33.705000000000005</v>
      </c>
      <c r="V66" s="172">
        <f t="shared" si="2"/>
        <v>31.565</v>
      </c>
      <c r="W66" s="172">
        <f t="shared" si="3"/>
        <v>9228.75</v>
      </c>
      <c r="X66" s="172">
        <f t="shared" si="4"/>
        <v>8693.75</v>
      </c>
      <c r="Y66" s="172">
        <f t="shared" si="5"/>
        <v>8426.25</v>
      </c>
      <c r="Z66" s="172">
        <f t="shared" si="6"/>
        <v>7891.250000000001</v>
      </c>
      <c r="AA66" s="173">
        <v>28.5</v>
      </c>
      <c r="AB66" s="173">
        <f t="shared" si="7"/>
        <v>35</v>
      </c>
      <c r="AC66" s="173">
        <f>ROUNDUP(U66,0)</f>
        <v>34</v>
      </c>
      <c r="AD66" s="172">
        <v>24.5</v>
      </c>
      <c r="AE66" s="172">
        <f t="shared" si="8"/>
        <v>9229</v>
      </c>
      <c r="AF66" s="172">
        <f t="shared" si="9"/>
        <v>8694</v>
      </c>
      <c r="AG66" s="172">
        <f t="shared" si="10"/>
        <v>8427</v>
      </c>
      <c r="AH66" s="172">
        <f t="shared" si="11"/>
        <v>7892</v>
      </c>
    </row>
    <row r="67" spans="1:34" ht="12">
      <c r="A67" s="47" t="s">
        <v>31</v>
      </c>
      <c r="B67" s="6" t="s">
        <v>37</v>
      </c>
      <c r="C67" s="51" t="s">
        <v>49</v>
      </c>
      <c r="D67" s="54" t="s">
        <v>147</v>
      </c>
      <c r="E67" s="58" t="s">
        <v>29</v>
      </c>
      <c r="F67" s="58">
        <v>3000</v>
      </c>
      <c r="G67" s="17">
        <v>40</v>
      </c>
      <c r="H67" s="7">
        <v>38</v>
      </c>
      <c r="I67" s="7">
        <v>37</v>
      </c>
      <c r="J67" s="18">
        <v>34.5</v>
      </c>
      <c r="K67" s="22">
        <v>10000</v>
      </c>
      <c r="L67" s="8">
        <v>9500</v>
      </c>
      <c r="M67" s="8">
        <v>9250</v>
      </c>
      <c r="N67" s="137">
        <v>8625</v>
      </c>
      <c r="O67" s="142" t="s">
        <v>137</v>
      </c>
      <c r="P67" s="30" t="s">
        <v>96</v>
      </c>
      <c r="Q67" s="142" t="s">
        <v>137</v>
      </c>
      <c r="R67" s="30" t="s">
        <v>111</v>
      </c>
      <c r="S67" s="172">
        <f t="shared" si="12"/>
        <v>42.800000000000004</v>
      </c>
      <c r="T67" s="172">
        <f t="shared" si="0"/>
        <v>40.660000000000004</v>
      </c>
      <c r="U67" s="172">
        <f t="shared" si="1"/>
        <v>39.59</v>
      </c>
      <c r="V67" s="172">
        <f t="shared" si="2"/>
        <v>36.915</v>
      </c>
      <c r="W67" s="172">
        <f t="shared" si="3"/>
        <v>10700</v>
      </c>
      <c r="X67" s="172">
        <f t="shared" si="4"/>
        <v>10165</v>
      </c>
      <c r="Y67" s="172">
        <f t="shared" si="5"/>
        <v>9897.5</v>
      </c>
      <c r="Z67" s="172">
        <f t="shared" si="6"/>
        <v>9228.75</v>
      </c>
      <c r="AA67" s="173">
        <f>ROUNDUP(S67,0)</f>
        <v>43</v>
      </c>
      <c r="AB67" s="173">
        <v>31.5</v>
      </c>
      <c r="AC67" s="173">
        <v>30.5</v>
      </c>
      <c r="AD67" s="172">
        <v>28.5</v>
      </c>
      <c r="AE67" s="172">
        <f t="shared" si="8"/>
        <v>10700</v>
      </c>
      <c r="AF67" s="172">
        <f t="shared" si="9"/>
        <v>10165</v>
      </c>
      <c r="AG67" s="172">
        <f t="shared" si="10"/>
        <v>9898</v>
      </c>
      <c r="AH67" s="172">
        <f t="shared" si="11"/>
        <v>9229</v>
      </c>
    </row>
    <row r="68" spans="1:34" ht="12">
      <c r="A68" s="47" t="s">
        <v>31</v>
      </c>
      <c r="B68" s="6" t="s">
        <v>30</v>
      </c>
      <c r="C68" s="51" t="s">
        <v>50</v>
      </c>
      <c r="D68" s="54" t="s">
        <v>147</v>
      </c>
      <c r="E68" s="58" t="s">
        <v>28</v>
      </c>
      <c r="F68" s="58">
        <v>3000</v>
      </c>
      <c r="G68" s="17">
        <v>15</v>
      </c>
      <c r="H68" s="7">
        <v>14.5</v>
      </c>
      <c r="I68" s="7">
        <v>14</v>
      </c>
      <c r="J68" s="18">
        <v>13.5</v>
      </c>
      <c r="K68" s="22">
        <v>3750</v>
      </c>
      <c r="L68" s="8">
        <v>3625</v>
      </c>
      <c r="M68" s="8">
        <v>3500</v>
      </c>
      <c r="N68" s="137">
        <v>3375</v>
      </c>
      <c r="O68" s="29" t="s">
        <v>137</v>
      </c>
      <c r="P68" s="30" t="s">
        <v>108</v>
      </c>
      <c r="Q68" s="29" t="s">
        <v>137</v>
      </c>
      <c r="R68" s="30" t="s">
        <v>108</v>
      </c>
      <c r="S68" s="172">
        <f t="shared" si="12"/>
        <v>16.05</v>
      </c>
      <c r="T68" s="172">
        <f t="shared" si="0"/>
        <v>15.515</v>
      </c>
      <c r="U68" s="172">
        <f t="shared" si="1"/>
        <v>14.98</v>
      </c>
      <c r="V68" s="172">
        <f t="shared" si="2"/>
        <v>14.445</v>
      </c>
      <c r="W68" s="172">
        <f t="shared" si="3"/>
        <v>4012.5000000000005</v>
      </c>
      <c r="X68" s="172">
        <f t="shared" si="4"/>
        <v>3878.75</v>
      </c>
      <c r="Y68" s="172">
        <f t="shared" si="5"/>
        <v>3745</v>
      </c>
      <c r="Z68" s="172">
        <f t="shared" si="6"/>
        <v>3611.25</v>
      </c>
      <c r="AA68" s="173">
        <v>12.5</v>
      </c>
      <c r="AB68" s="173">
        <f t="shared" si="7"/>
        <v>16</v>
      </c>
      <c r="AC68" s="173">
        <v>11.5</v>
      </c>
      <c r="AD68" s="172">
        <f>ROUNDUP(V68,0)</f>
        <v>15</v>
      </c>
      <c r="AE68" s="172">
        <f t="shared" si="8"/>
        <v>4013</v>
      </c>
      <c r="AF68" s="172">
        <f t="shared" si="9"/>
        <v>3879</v>
      </c>
      <c r="AG68" s="172">
        <f t="shared" si="10"/>
        <v>3745</v>
      </c>
      <c r="AH68" s="172">
        <f t="shared" si="11"/>
        <v>3612</v>
      </c>
    </row>
    <row r="69" spans="1:34" ht="12">
      <c r="A69" s="47" t="s">
        <v>31</v>
      </c>
      <c r="B69" s="6" t="s">
        <v>30</v>
      </c>
      <c r="C69" s="51" t="s">
        <v>50</v>
      </c>
      <c r="D69" s="54" t="s">
        <v>147</v>
      </c>
      <c r="E69" s="58" t="s">
        <v>29</v>
      </c>
      <c r="F69" s="58">
        <v>3000</v>
      </c>
      <c r="G69" s="17">
        <v>17</v>
      </c>
      <c r="H69" s="7">
        <v>16</v>
      </c>
      <c r="I69" s="7">
        <v>15</v>
      </c>
      <c r="J69" s="18">
        <v>14.5</v>
      </c>
      <c r="K69" s="22">
        <v>4250</v>
      </c>
      <c r="L69" s="8">
        <v>4000</v>
      </c>
      <c r="M69" s="8">
        <v>3750</v>
      </c>
      <c r="N69" s="137">
        <v>3625</v>
      </c>
      <c r="O69" s="29" t="s">
        <v>137</v>
      </c>
      <c r="P69" s="30" t="s">
        <v>108</v>
      </c>
      <c r="Q69" s="29" t="s">
        <v>137</v>
      </c>
      <c r="R69" s="30" t="s">
        <v>108</v>
      </c>
      <c r="S69" s="172">
        <f t="shared" si="12"/>
        <v>18.19</v>
      </c>
      <c r="T69" s="172">
        <f aca="true" t="shared" si="14" ref="T69:T96">H69*1.07</f>
        <v>17.12</v>
      </c>
      <c r="U69" s="172">
        <f aca="true" t="shared" si="15" ref="U69:U96">I69*1.07</f>
        <v>16.05</v>
      </c>
      <c r="V69" s="172">
        <f aca="true" t="shared" si="16" ref="V69:V96">J69*1.07</f>
        <v>15.515</v>
      </c>
      <c r="W69" s="172">
        <f aca="true" t="shared" si="17" ref="W69:W96">K69*1.07</f>
        <v>4547.5</v>
      </c>
      <c r="X69" s="172">
        <f aca="true" t="shared" si="18" ref="X69:X96">L69*1.07</f>
        <v>4280</v>
      </c>
      <c r="Y69" s="172">
        <f aca="true" t="shared" si="19" ref="Y69:Y96">M69*1.07</f>
        <v>4012.5000000000005</v>
      </c>
      <c r="Z69" s="172">
        <f aca="true" t="shared" si="20" ref="Z69:Z96">N69*1.07</f>
        <v>3878.75</v>
      </c>
      <c r="AA69" s="173">
        <f>ROUNDUP(S69,0)</f>
        <v>19</v>
      </c>
      <c r="AB69" s="173">
        <f aca="true" t="shared" si="21" ref="AB69:AB94">ROUNDUP(T69,0)</f>
        <v>18</v>
      </c>
      <c r="AC69" s="173">
        <v>12.5</v>
      </c>
      <c r="AD69" s="172">
        <f aca="true" t="shared" si="22" ref="AD69:AD94">ROUNDUP(V69,0)</f>
        <v>16</v>
      </c>
      <c r="AE69" s="172">
        <f aca="true" t="shared" si="23" ref="AE69:AE96">ROUNDUP(W69,0)</f>
        <v>4548</v>
      </c>
      <c r="AF69" s="172">
        <f aca="true" t="shared" si="24" ref="AF69:AF96">ROUNDUP(X69,0)</f>
        <v>4280</v>
      </c>
      <c r="AG69" s="172">
        <f aca="true" t="shared" si="25" ref="AG69:AG96">ROUNDUP(Y69,0)</f>
        <v>4013</v>
      </c>
      <c r="AH69" s="172">
        <f aca="true" t="shared" si="26" ref="AH69:AH96">ROUNDUP(Z69,0)</f>
        <v>3879</v>
      </c>
    </row>
    <row r="70" spans="1:34" ht="12">
      <c r="A70" s="47" t="s">
        <v>31</v>
      </c>
      <c r="B70" s="6" t="s">
        <v>37</v>
      </c>
      <c r="C70" s="51" t="s">
        <v>51</v>
      </c>
      <c r="D70" s="54" t="s">
        <v>147</v>
      </c>
      <c r="E70" s="58" t="s">
        <v>28</v>
      </c>
      <c r="F70" s="58">
        <v>3000</v>
      </c>
      <c r="G70" s="17">
        <v>17.5</v>
      </c>
      <c r="H70" s="7">
        <v>17</v>
      </c>
      <c r="I70" s="7">
        <v>16.5</v>
      </c>
      <c r="J70" s="18">
        <v>16</v>
      </c>
      <c r="K70" s="22">
        <v>4375</v>
      </c>
      <c r="L70" s="8">
        <v>4250</v>
      </c>
      <c r="M70" s="8">
        <v>4125</v>
      </c>
      <c r="N70" s="137">
        <v>4000</v>
      </c>
      <c r="O70" s="142" t="s">
        <v>137</v>
      </c>
      <c r="P70" s="30" t="s">
        <v>130</v>
      </c>
      <c r="Q70" s="142" t="s">
        <v>137</v>
      </c>
      <c r="R70" s="30" t="s">
        <v>115</v>
      </c>
      <c r="S70" s="172">
        <f aca="true" t="shared" si="27" ref="S70:S96">G70*1.07</f>
        <v>18.725</v>
      </c>
      <c r="T70" s="172">
        <f t="shared" si="14"/>
        <v>18.19</v>
      </c>
      <c r="U70" s="172">
        <f t="shared" si="15"/>
        <v>17.655</v>
      </c>
      <c r="V70" s="172">
        <f t="shared" si="16"/>
        <v>17.12</v>
      </c>
      <c r="W70" s="172">
        <f t="shared" si="17"/>
        <v>4681.25</v>
      </c>
      <c r="X70" s="172">
        <f t="shared" si="18"/>
        <v>4547.5</v>
      </c>
      <c r="Y70" s="172">
        <f t="shared" si="19"/>
        <v>4413.75</v>
      </c>
      <c r="Z70" s="172">
        <f t="shared" si="20"/>
        <v>4280</v>
      </c>
      <c r="AA70" s="173">
        <v>14.5</v>
      </c>
      <c r="AB70" s="173">
        <f t="shared" si="21"/>
        <v>19</v>
      </c>
      <c r="AC70" s="173">
        <v>13.5</v>
      </c>
      <c r="AD70" s="172">
        <f t="shared" si="22"/>
        <v>18</v>
      </c>
      <c r="AE70" s="172">
        <f t="shared" si="23"/>
        <v>4682</v>
      </c>
      <c r="AF70" s="172">
        <f t="shared" si="24"/>
        <v>4548</v>
      </c>
      <c r="AG70" s="172">
        <f t="shared" si="25"/>
        <v>4414</v>
      </c>
      <c r="AH70" s="172">
        <f t="shared" si="26"/>
        <v>4280</v>
      </c>
    </row>
    <row r="71" spans="1:34" ht="12">
      <c r="A71" s="47" t="s">
        <v>31</v>
      </c>
      <c r="B71" s="6" t="s">
        <v>37</v>
      </c>
      <c r="C71" s="51" t="s">
        <v>51</v>
      </c>
      <c r="D71" s="54" t="s">
        <v>147</v>
      </c>
      <c r="E71" s="58" t="s">
        <v>29</v>
      </c>
      <c r="F71" s="58">
        <v>3000</v>
      </c>
      <c r="G71" s="17">
        <v>20</v>
      </c>
      <c r="H71" s="7">
        <v>19.5</v>
      </c>
      <c r="I71" s="7">
        <v>18</v>
      </c>
      <c r="J71" s="18">
        <v>17.5</v>
      </c>
      <c r="K71" s="22">
        <v>5000</v>
      </c>
      <c r="L71" s="8">
        <v>4875</v>
      </c>
      <c r="M71" s="8">
        <v>4500</v>
      </c>
      <c r="N71" s="137">
        <v>4375</v>
      </c>
      <c r="O71" s="142" t="s">
        <v>137</v>
      </c>
      <c r="P71" s="30" t="s">
        <v>130</v>
      </c>
      <c r="Q71" s="142" t="s">
        <v>137</v>
      </c>
      <c r="R71" s="30" t="s">
        <v>115</v>
      </c>
      <c r="S71" s="172">
        <f t="shared" si="27"/>
        <v>21.400000000000002</v>
      </c>
      <c r="T71" s="172">
        <f t="shared" si="14"/>
        <v>20.865000000000002</v>
      </c>
      <c r="U71" s="172">
        <f t="shared" si="15"/>
        <v>19.26</v>
      </c>
      <c r="V71" s="172">
        <f t="shared" si="16"/>
        <v>18.725</v>
      </c>
      <c r="W71" s="172">
        <f t="shared" si="17"/>
        <v>5350</v>
      </c>
      <c r="X71" s="172">
        <f t="shared" si="18"/>
        <v>5216.25</v>
      </c>
      <c r="Y71" s="172">
        <f t="shared" si="19"/>
        <v>4815</v>
      </c>
      <c r="Z71" s="172">
        <f t="shared" si="20"/>
        <v>4681.25</v>
      </c>
      <c r="AA71" s="173">
        <v>16.5</v>
      </c>
      <c r="AB71" s="173">
        <f t="shared" si="21"/>
        <v>21</v>
      </c>
      <c r="AC71" s="173">
        <f aca="true" t="shared" si="28" ref="AC71:AC96">ROUNDUP(U71,0)</f>
        <v>20</v>
      </c>
      <c r="AD71" s="172">
        <v>14.5</v>
      </c>
      <c r="AE71" s="172">
        <f t="shared" si="23"/>
        <v>5350</v>
      </c>
      <c r="AF71" s="172">
        <f t="shared" si="24"/>
        <v>5217</v>
      </c>
      <c r="AG71" s="172">
        <f t="shared" si="25"/>
        <v>4815</v>
      </c>
      <c r="AH71" s="172">
        <f t="shared" si="26"/>
        <v>4682</v>
      </c>
    </row>
    <row r="72" spans="1:34" ht="12">
      <c r="A72" s="47" t="s">
        <v>31</v>
      </c>
      <c r="B72" s="6" t="s">
        <v>52</v>
      </c>
      <c r="C72" s="51" t="s">
        <v>52</v>
      </c>
      <c r="D72" s="15" t="s">
        <v>35</v>
      </c>
      <c r="E72" s="58" t="s">
        <v>28</v>
      </c>
      <c r="F72" s="58">
        <v>1500</v>
      </c>
      <c r="G72" s="17">
        <v>22</v>
      </c>
      <c r="H72" s="7">
        <v>20.5</v>
      </c>
      <c r="I72" s="7">
        <v>20</v>
      </c>
      <c r="J72" s="18">
        <v>19</v>
      </c>
      <c r="K72" s="22">
        <v>5500</v>
      </c>
      <c r="L72" s="8">
        <v>5125</v>
      </c>
      <c r="M72" s="8">
        <v>5000</v>
      </c>
      <c r="N72" s="137">
        <v>4750</v>
      </c>
      <c r="O72" s="142" t="s">
        <v>183</v>
      </c>
      <c r="P72" s="30" t="s">
        <v>130</v>
      </c>
      <c r="Q72" s="142" t="s">
        <v>183</v>
      </c>
      <c r="R72" s="30" t="s">
        <v>115</v>
      </c>
      <c r="S72" s="172">
        <f t="shared" si="27"/>
        <v>23.540000000000003</v>
      </c>
      <c r="T72" s="172">
        <f t="shared" si="14"/>
        <v>21.935000000000002</v>
      </c>
      <c r="U72" s="172">
        <f t="shared" si="15"/>
        <v>21.400000000000002</v>
      </c>
      <c r="V72" s="172">
        <f t="shared" si="16"/>
        <v>20.330000000000002</v>
      </c>
      <c r="W72" s="172">
        <f t="shared" si="17"/>
        <v>5885</v>
      </c>
      <c r="X72" s="172">
        <f t="shared" si="18"/>
        <v>5483.75</v>
      </c>
      <c r="Y72" s="172">
        <f t="shared" si="19"/>
        <v>5350</v>
      </c>
      <c r="Z72" s="172">
        <f t="shared" si="20"/>
        <v>5082.5</v>
      </c>
      <c r="AA72" s="173">
        <f aca="true" t="shared" si="29" ref="AA72:AA95">ROUNDUP(S72,0)</f>
        <v>24</v>
      </c>
      <c r="AB72" s="173">
        <f t="shared" si="21"/>
        <v>22</v>
      </c>
      <c r="AC72" s="173">
        <v>16.5</v>
      </c>
      <c r="AD72" s="172">
        <v>15.5</v>
      </c>
      <c r="AE72" s="172">
        <f t="shared" si="23"/>
        <v>5885</v>
      </c>
      <c r="AF72" s="172">
        <f t="shared" si="24"/>
        <v>5484</v>
      </c>
      <c r="AG72" s="172">
        <f t="shared" si="25"/>
        <v>5350</v>
      </c>
      <c r="AH72" s="172">
        <f t="shared" si="26"/>
        <v>5083</v>
      </c>
    </row>
    <row r="73" spans="1:34" ht="12">
      <c r="A73" s="47" t="s">
        <v>31</v>
      </c>
      <c r="B73" s="6" t="s">
        <v>52</v>
      </c>
      <c r="C73" s="51" t="s">
        <v>52</v>
      </c>
      <c r="D73" s="15" t="s">
        <v>35</v>
      </c>
      <c r="E73" s="58" t="s">
        <v>29</v>
      </c>
      <c r="F73" s="58">
        <v>1500</v>
      </c>
      <c r="G73" s="17">
        <v>25</v>
      </c>
      <c r="H73" s="7">
        <v>23.5</v>
      </c>
      <c r="I73" s="7">
        <v>23</v>
      </c>
      <c r="J73" s="18">
        <v>21</v>
      </c>
      <c r="K73" s="22">
        <v>6250</v>
      </c>
      <c r="L73" s="8">
        <v>5875</v>
      </c>
      <c r="M73" s="8">
        <v>5750</v>
      </c>
      <c r="N73" s="137">
        <v>5250</v>
      </c>
      <c r="O73" s="142" t="s">
        <v>183</v>
      </c>
      <c r="P73" s="30" t="s">
        <v>130</v>
      </c>
      <c r="Q73" s="142" t="s">
        <v>183</v>
      </c>
      <c r="R73" s="30" t="s">
        <v>115</v>
      </c>
      <c r="S73" s="172">
        <f t="shared" si="27"/>
        <v>26.75</v>
      </c>
      <c r="T73" s="172">
        <f t="shared" si="14"/>
        <v>25.145000000000003</v>
      </c>
      <c r="U73" s="172">
        <f t="shared" si="15"/>
        <v>24.610000000000003</v>
      </c>
      <c r="V73" s="172">
        <f t="shared" si="16"/>
        <v>22.470000000000002</v>
      </c>
      <c r="W73" s="172">
        <f t="shared" si="17"/>
        <v>6687.5</v>
      </c>
      <c r="X73" s="172">
        <f t="shared" si="18"/>
        <v>6286.25</v>
      </c>
      <c r="Y73" s="172">
        <f t="shared" si="19"/>
        <v>6152.5</v>
      </c>
      <c r="Z73" s="172">
        <f t="shared" si="20"/>
        <v>5617.5</v>
      </c>
      <c r="AA73" s="173">
        <v>20.5</v>
      </c>
      <c r="AB73" s="173">
        <v>19.5</v>
      </c>
      <c r="AC73" s="173">
        <f t="shared" si="28"/>
        <v>25</v>
      </c>
      <c r="AD73" s="172">
        <v>17.5</v>
      </c>
      <c r="AE73" s="172">
        <f t="shared" si="23"/>
        <v>6688</v>
      </c>
      <c r="AF73" s="172">
        <f t="shared" si="24"/>
        <v>6287</v>
      </c>
      <c r="AG73" s="172">
        <f t="shared" si="25"/>
        <v>6153</v>
      </c>
      <c r="AH73" s="172">
        <f t="shared" si="26"/>
        <v>5618</v>
      </c>
    </row>
    <row r="74" spans="1:34" ht="12">
      <c r="A74" s="47" t="s">
        <v>31</v>
      </c>
      <c r="B74" s="6" t="s">
        <v>52</v>
      </c>
      <c r="C74" s="51" t="s">
        <v>52</v>
      </c>
      <c r="D74" s="15" t="s">
        <v>35</v>
      </c>
      <c r="E74" s="58">
        <v>-18</v>
      </c>
      <c r="F74" s="58">
        <v>1500</v>
      </c>
      <c r="G74" s="17">
        <v>25.5</v>
      </c>
      <c r="H74" s="7">
        <v>24</v>
      </c>
      <c r="I74" s="7">
        <v>23.5</v>
      </c>
      <c r="J74" s="18">
        <v>22.5</v>
      </c>
      <c r="K74" s="22">
        <v>6375</v>
      </c>
      <c r="L74" s="8">
        <v>6000</v>
      </c>
      <c r="M74" s="8">
        <v>5875</v>
      </c>
      <c r="N74" s="137">
        <v>5625</v>
      </c>
      <c r="O74" s="142" t="s">
        <v>125</v>
      </c>
      <c r="P74" s="30" t="s">
        <v>130</v>
      </c>
      <c r="Q74" s="142" t="s">
        <v>125</v>
      </c>
      <c r="R74" s="30" t="s">
        <v>115</v>
      </c>
      <c r="S74" s="172">
        <f t="shared" si="27"/>
        <v>27.285</v>
      </c>
      <c r="T74" s="172">
        <f t="shared" si="14"/>
        <v>25.68</v>
      </c>
      <c r="U74" s="172">
        <f t="shared" si="15"/>
        <v>25.145000000000003</v>
      </c>
      <c r="V74" s="172">
        <f t="shared" si="16"/>
        <v>24.075000000000003</v>
      </c>
      <c r="W74" s="172">
        <f t="shared" si="17"/>
        <v>6821.25</v>
      </c>
      <c r="X74" s="172">
        <f t="shared" si="18"/>
        <v>6420</v>
      </c>
      <c r="Y74" s="172">
        <f t="shared" si="19"/>
        <v>6286.25</v>
      </c>
      <c r="Z74" s="172">
        <f t="shared" si="20"/>
        <v>6018.75</v>
      </c>
      <c r="AA74" s="173">
        <f t="shared" si="29"/>
        <v>28</v>
      </c>
      <c r="AB74" s="173">
        <f t="shared" si="21"/>
        <v>26</v>
      </c>
      <c r="AC74" s="173">
        <v>19.5</v>
      </c>
      <c r="AD74" s="172">
        <v>18.5</v>
      </c>
      <c r="AE74" s="172">
        <f t="shared" si="23"/>
        <v>6822</v>
      </c>
      <c r="AF74" s="172">
        <f t="shared" si="24"/>
        <v>6420</v>
      </c>
      <c r="AG74" s="172">
        <f t="shared" si="25"/>
        <v>6287</v>
      </c>
      <c r="AH74" s="172">
        <f t="shared" si="26"/>
        <v>6019</v>
      </c>
    </row>
    <row r="75" spans="1:34" ht="12">
      <c r="A75" s="47" t="s">
        <v>31</v>
      </c>
      <c r="B75" s="6" t="s">
        <v>25</v>
      </c>
      <c r="C75" s="51" t="s">
        <v>53</v>
      </c>
      <c r="D75" s="54" t="s">
        <v>147</v>
      </c>
      <c r="E75" s="58" t="s">
        <v>28</v>
      </c>
      <c r="F75" s="58">
        <v>3000</v>
      </c>
      <c r="G75" s="17">
        <v>40.5</v>
      </c>
      <c r="H75" s="7">
        <v>38.5</v>
      </c>
      <c r="I75" s="7">
        <v>37.5</v>
      </c>
      <c r="J75" s="18">
        <v>35</v>
      </c>
      <c r="K75" s="22">
        <v>10125</v>
      </c>
      <c r="L75" s="8">
        <v>9625</v>
      </c>
      <c r="M75" s="8">
        <v>9375</v>
      </c>
      <c r="N75" s="137">
        <v>8750</v>
      </c>
      <c r="O75" s="142" t="s">
        <v>183</v>
      </c>
      <c r="P75" s="30" t="s">
        <v>105</v>
      </c>
      <c r="Q75" s="142" t="s">
        <v>183</v>
      </c>
      <c r="R75" s="30" t="s">
        <v>117</v>
      </c>
      <c r="S75" s="172">
        <f t="shared" si="27"/>
        <v>43.335</v>
      </c>
      <c r="T75" s="172">
        <f t="shared" si="14"/>
        <v>41.195</v>
      </c>
      <c r="U75" s="172">
        <f t="shared" si="15"/>
        <v>40.125</v>
      </c>
      <c r="V75" s="172">
        <f t="shared" si="16"/>
        <v>37.45</v>
      </c>
      <c r="W75" s="172">
        <f t="shared" si="17"/>
        <v>10833.75</v>
      </c>
      <c r="X75" s="172">
        <f t="shared" si="18"/>
        <v>10298.75</v>
      </c>
      <c r="Y75" s="172">
        <f t="shared" si="19"/>
        <v>10031.25</v>
      </c>
      <c r="Z75" s="172">
        <f t="shared" si="20"/>
        <v>9362.5</v>
      </c>
      <c r="AA75" s="173">
        <v>33.5</v>
      </c>
      <c r="AB75" s="173">
        <f t="shared" si="21"/>
        <v>42</v>
      </c>
      <c r="AC75" s="173">
        <f t="shared" si="28"/>
        <v>41</v>
      </c>
      <c r="AD75" s="172">
        <f t="shared" si="22"/>
        <v>38</v>
      </c>
      <c r="AE75" s="172">
        <f t="shared" si="23"/>
        <v>10834</v>
      </c>
      <c r="AF75" s="172">
        <f t="shared" si="24"/>
        <v>10299</v>
      </c>
      <c r="AG75" s="172">
        <f t="shared" si="25"/>
        <v>10032</v>
      </c>
      <c r="AH75" s="172">
        <f t="shared" si="26"/>
        <v>9363</v>
      </c>
    </row>
    <row r="76" spans="1:34" ht="12">
      <c r="A76" s="47" t="s">
        <v>31</v>
      </c>
      <c r="B76" s="6" t="s">
        <v>25</v>
      </c>
      <c r="C76" s="51" t="s">
        <v>53</v>
      </c>
      <c r="D76" s="54" t="s">
        <v>147</v>
      </c>
      <c r="E76" s="58" t="s">
        <v>29</v>
      </c>
      <c r="F76" s="58">
        <v>3000</v>
      </c>
      <c r="G76" s="17">
        <v>46.5</v>
      </c>
      <c r="H76" s="7">
        <v>44.5</v>
      </c>
      <c r="I76" s="7">
        <v>43</v>
      </c>
      <c r="J76" s="18">
        <v>40</v>
      </c>
      <c r="K76" s="22">
        <v>11625</v>
      </c>
      <c r="L76" s="8">
        <v>11125</v>
      </c>
      <c r="M76" s="8">
        <v>10750</v>
      </c>
      <c r="N76" s="137">
        <v>10000</v>
      </c>
      <c r="O76" s="142" t="s">
        <v>183</v>
      </c>
      <c r="P76" s="30" t="s">
        <v>105</v>
      </c>
      <c r="Q76" s="142" t="s">
        <v>183</v>
      </c>
      <c r="R76" s="30" t="s">
        <v>117</v>
      </c>
      <c r="S76" s="172">
        <f t="shared" si="27"/>
        <v>49.755</v>
      </c>
      <c r="T76" s="172">
        <f t="shared" si="14"/>
        <v>47.615</v>
      </c>
      <c r="U76" s="172">
        <f t="shared" si="15"/>
        <v>46.010000000000005</v>
      </c>
      <c r="V76" s="172">
        <f t="shared" si="16"/>
        <v>42.800000000000004</v>
      </c>
      <c r="W76" s="172">
        <f t="shared" si="17"/>
        <v>12438.75</v>
      </c>
      <c r="X76" s="172">
        <f t="shared" si="18"/>
        <v>11903.75</v>
      </c>
      <c r="Y76" s="172">
        <f t="shared" si="19"/>
        <v>11502.5</v>
      </c>
      <c r="Z76" s="172">
        <f t="shared" si="20"/>
        <v>10700</v>
      </c>
      <c r="AA76" s="173">
        <v>38.5</v>
      </c>
      <c r="AB76" s="173">
        <f t="shared" si="21"/>
        <v>48</v>
      </c>
      <c r="AC76" s="173">
        <v>35.5</v>
      </c>
      <c r="AD76" s="172">
        <f t="shared" si="22"/>
        <v>43</v>
      </c>
      <c r="AE76" s="172">
        <f t="shared" si="23"/>
        <v>12439</v>
      </c>
      <c r="AF76" s="172">
        <f t="shared" si="24"/>
        <v>11904</v>
      </c>
      <c r="AG76" s="172">
        <f t="shared" si="25"/>
        <v>11503</v>
      </c>
      <c r="AH76" s="172">
        <f t="shared" si="26"/>
        <v>10700</v>
      </c>
    </row>
    <row r="77" spans="1:34" ht="12">
      <c r="A77" s="47" t="s">
        <v>31</v>
      </c>
      <c r="B77" s="6" t="s">
        <v>25</v>
      </c>
      <c r="C77" s="51" t="s">
        <v>53</v>
      </c>
      <c r="D77" s="54" t="s">
        <v>147</v>
      </c>
      <c r="E77" s="58">
        <v>-18</v>
      </c>
      <c r="F77" s="58">
        <v>3000</v>
      </c>
      <c r="G77" s="17">
        <v>49</v>
      </c>
      <c r="H77" s="7">
        <v>46.5</v>
      </c>
      <c r="I77" s="7">
        <v>44.5</v>
      </c>
      <c r="J77" s="18">
        <v>41.5</v>
      </c>
      <c r="K77" s="22">
        <v>12250</v>
      </c>
      <c r="L77" s="8">
        <v>11625</v>
      </c>
      <c r="M77" s="8">
        <v>11125</v>
      </c>
      <c r="N77" s="137">
        <v>10375</v>
      </c>
      <c r="O77" s="142" t="s">
        <v>125</v>
      </c>
      <c r="P77" s="30" t="s">
        <v>105</v>
      </c>
      <c r="Q77" s="142" t="s">
        <v>125</v>
      </c>
      <c r="R77" s="30" t="s">
        <v>117</v>
      </c>
      <c r="S77" s="172">
        <f t="shared" si="27"/>
        <v>52.43</v>
      </c>
      <c r="T77" s="172">
        <f t="shared" si="14"/>
        <v>49.755</v>
      </c>
      <c r="U77" s="172">
        <f t="shared" si="15"/>
        <v>47.615</v>
      </c>
      <c r="V77" s="172">
        <f t="shared" si="16"/>
        <v>44.405</v>
      </c>
      <c r="W77" s="172">
        <f t="shared" si="17"/>
        <v>13107.5</v>
      </c>
      <c r="X77" s="172">
        <f t="shared" si="18"/>
        <v>12438.75</v>
      </c>
      <c r="Y77" s="172">
        <f t="shared" si="19"/>
        <v>11903.75</v>
      </c>
      <c r="Z77" s="172">
        <f t="shared" si="20"/>
        <v>11101.25</v>
      </c>
      <c r="AA77" s="173">
        <v>40.5</v>
      </c>
      <c r="AB77" s="173">
        <v>38.5</v>
      </c>
      <c r="AC77" s="173">
        <f t="shared" si="28"/>
        <v>48</v>
      </c>
      <c r="AD77" s="172">
        <v>34.5</v>
      </c>
      <c r="AE77" s="172">
        <f t="shared" si="23"/>
        <v>13108</v>
      </c>
      <c r="AF77" s="172">
        <f t="shared" si="24"/>
        <v>12439</v>
      </c>
      <c r="AG77" s="172">
        <f t="shared" si="25"/>
        <v>11904</v>
      </c>
      <c r="AH77" s="172">
        <f t="shared" si="26"/>
        <v>11102</v>
      </c>
    </row>
    <row r="78" spans="1:34" ht="12">
      <c r="A78" s="47" t="s">
        <v>31</v>
      </c>
      <c r="B78" s="6" t="s">
        <v>36</v>
      </c>
      <c r="C78" s="51" t="s">
        <v>81</v>
      </c>
      <c r="D78" s="54" t="s">
        <v>147</v>
      </c>
      <c r="E78" s="58" t="s">
        <v>28</v>
      </c>
      <c r="F78" s="58">
        <v>3000</v>
      </c>
      <c r="G78" s="17">
        <v>35</v>
      </c>
      <c r="H78" s="7">
        <v>34.5</v>
      </c>
      <c r="I78" s="7">
        <v>34</v>
      </c>
      <c r="J78" s="18">
        <v>32.5</v>
      </c>
      <c r="K78" s="22">
        <v>8750</v>
      </c>
      <c r="L78" s="8">
        <v>8625</v>
      </c>
      <c r="M78" s="8">
        <v>8500</v>
      </c>
      <c r="N78" s="137">
        <v>8125</v>
      </c>
      <c r="O78" s="142" t="s">
        <v>183</v>
      </c>
      <c r="P78" s="30" t="s">
        <v>108</v>
      </c>
      <c r="Q78" s="142" t="s">
        <v>183</v>
      </c>
      <c r="R78" s="30" t="s">
        <v>108</v>
      </c>
      <c r="S78" s="172">
        <f t="shared" si="27"/>
        <v>37.45</v>
      </c>
      <c r="T78" s="172">
        <f t="shared" si="14"/>
        <v>36.915</v>
      </c>
      <c r="U78" s="172">
        <f t="shared" si="15"/>
        <v>36.38</v>
      </c>
      <c r="V78" s="172">
        <f t="shared" si="16"/>
        <v>34.775</v>
      </c>
      <c r="W78" s="172">
        <f t="shared" si="17"/>
        <v>9362.5</v>
      </c>
      <c r="X78" s="172">
        <f t="shared" si="18"/>
        <v>9228.75</v>
      </c>
      <c r="Y78" s="172">
        <f t="shared" si="19"/>
        <v>9095</v>
      </c>
      <c r="Z78" s="172">
        <f t="shared" si="20"/>
        <v>8693.75</v>
      </c>
      <c r="AA78" s="173">
        <f t="shared" si="29"/>
        <v>38</v>
      </c>
      <c r="AB78" s="173">
        <v>28.5</v>
      </c>
      <c r="AC78" s="173">
        <f t="shared" si="28"/>
        <v>37</v>
      </c>
      <c r="AD78" s="172">
        <f t="shared" si="22"/>
        <v>35</v>
      </c>
      <c r="AE78" s="172">
        <f t="shared" si="23"/>
        <v>9363</v>
      </c>
      <c r="AF78" s="172">
        <f t="shared" si="24"/>
        <v>9229</v>
      </c>
      <c r="AG78" s="172">
        <f t="shared" si="25"/>
        <v>9095</v>
      </c>
      <c r="AH78" s="172">
        <f t="shared" si="26"/>
        <v>8694</v>
      </c>
    </row>
    <row r="79" spans="1:34" ht="12">
      <c r="A79" s="47" t="s">
        <v>31</v>
      </c>
      <c r="B79" s="6" t="s">
        <v>36</v>
      </c>
      <c r="C79" s="51" t="s">
        <v>81</v>
      </c>
      <c r="D79" s="54" t="s">
        <v>147</v>
      </c>
      <c r="E79" s="58" t="s">
        <v>29</v>
      </c>
      <c r="F79" s="58">
        <v>3000</v>
      </c>
      <c r="G79" s="17">
        <v>37.5</v>
      </c>
      <c r="H79" s="7">
        <v>36</v>
      </c>
      <c r="I79" s="7">
        <v>35.5</v>
      </c>
      <c r="J79" s="18">
        <v>34.5</v>
      </c>
      <c r="K79" s="22">
        <v>9375</v>
      </c>
      <c r="L79" s="8">
        <v>9000</v>
      </c>
      <c r="M79" s="8">
        <v>8875</v>
      </c>
      <c r="N79" s="137">
        <v>8625</v>
      </c>
      <c r="O79" s="142" t="s">
        <v>183</v>
      </c>
      <c r="P79" s="30" t="s">
        <v>108</v>
      </c>
      <c r="Q79" s="142" t="s">
        <v>183</v>
      </c>
      <c r="R79" s="30" t="s">
        <v>108</v>
      </c>
      <c r="S79" s="172">
        <f t="shared" si="27"/>
        <v>40.125</v>
      </c>
      <c r="T79" s="172">
        <f t="shared" si="14"/>
        <v>38.52</v>
      </c>
      <c r="U79" s="172">
        <f t="shared" si="15"/>
        <v>37.985</v>
      </c>
      <c r="V79" s="172">
        <f t="shared" si="16"/>
        <v>36.915</v>
      </c>
      <c r="W79" s="172">
        <f t="shared" si="17"/>
        <v>10031.25</v>
      </c>
      <c r="X79" s="172">
        <f t="shared" si="18"/>
        <v>9630</v>
      </c>
      <c r="Y79" s="172">
        <f t="shared" si="19"/>
        <v>9496.25</v>
      </c>
      <c r="Z79" s="172">
        <f t="shared" si="20"/>
        <v>9228.75</v>
      </c>
      <c r="AA79" s="173">
        <f t="shared" si="29"/>
        <v>41</v>
      </c>
      <c r="AB79" s="173">
        <f t="shared" si="21"/>
        <v>39</v>
      </c>
      <c r="AC79" s="173">
        <v>29.5</v>
      </c>
      <c r="AD79" s="172">
        <v>28.5</v>
      </c>
      <c r="AE79" s="172">
        <f t="shared" si="23"/>
        <v>10032</v>
      </c>
      <c r="AF79" s="172">
        <f t="shared" si="24"/>
        <v>9630</v>
      </c>
      <c r="AG79" s="172">
        <f t="shared" si="25"/>
        <v>9497</v>
      </c>
      <c r="AH79" s="172">
        <f t="shared" si="26"/>
        <v>9229</v>
      </c>
    </row>
    <row r="80" spans="1:34" ht="12">
      <c r="A80" s="47" t="s">
        <v>31</v>
      </c>
      <c r="B80" s="6" t="s">
        <v>36</v>
      </c>
      <c r="C80" s="51" t="s">
        <v>81</v>
      </c>
      <c r="D80" s="54" t="s">
        <v>147</v>
      </c>
      <c r="E80" s="58">
        <v>-18</v>
      </c>
      <c r="F80" s="58">
        <v>3000</v>
      </c>
      <c r="G80" s="17">
        <v>38</v>
      </c>
      <c r="H80" s="7">
        <v>37.5</v>
      </c>
      <c r="I80" s="7">
        <v>37</v>
      </c>
      <c r="J80" s="18">
        <v>35.5</v>
      </c>
      <c r="K80" s="22">
        <v>9500</v>
      </c>
      <c r="L80" s="8">
        <v>9375</v>
      </c>
      <c r="M80" s="8">
        <v>9250</v>
      </c>
      <c r="N80" s="137">
        <v>8875</v>
      </c>
      <c r="O80" s="142" t="s">
        <v>125</v>
      </c>
      <c r="P80" s="30" t="s">
        <v>108</v>
      </c>
      <c r="Q80" s="142" t="s">
        <v>125</v>
      </c>
      <c r="R80" s="30" t="s">
        <v>108</v>
      </c>
      <c r="S80" s="172">
        <f t="shared" si="27"/>
        <v>40.660000000000004</v>
      </c>
      <c r="T80" s="172">
        <f t="shared" si="14"/>
        <v>40.125</v>
      </c>
      <c r="U80" s="172">
        <f t="shared" si="15"/>
        <v>39.59</v>
      </c>
      <c r="V80" s="172">
        <f t="shared" si="16"/>
        <v>37.985</v>
      </c>
      <c r="W80" s="172">
        <f t="shared" si="17"/>
        <v>10165</v>
      </c>
      <c r="X80" s="172">
        <f t="shared" si="18"/>
        <v>10031.25</v>
      </c>
      <c r="Y80" s="172">
        <f t="shared" si="19"/>
        <v>9897.5</v>
      </c>
      <c r="Z80" s="172">
        <f t="shared" si="20"/>
        <v>9496.25</v>
      </c>
      <c r="AA80" s="173">
        <v>31.5</v>
      </c>
      <c r="AB80" s="173">
        <f t="shared" si="21"/>
        <v>41</v>
      </c>
      <c r="AC80" s="173">
        <v>30.5</v>
      </c>
      <c r="AD80" s="172">
        <v>29.5</v>
      </c>
      <c r="AE80" s="172">
        <f t="shared" si="23"/>
        <v>10165</v>
      </c>
      <c r="AF80" s="172">
        <f t="shared" si="24"/>
        <v>10032</v>
      </c>
      <c r="AG80" s="172">
        <f t="shared" si="25"/>
        <v>9898</v>
      </c>
      <c r="AH80" s="172">
        <f t="shared" si="26"/>
        <v>9497</v>
      </c>
    </row>
    <row r="81" spans="1:34" ht="12">
      <c r="A81" s="47" t="s">
        <v>31</v>
      </c>
      <c r="B81" s="6" t="s">
        <v>36</v>
      </c>
      <c r="C81" s="51" t="s">
        <v>82</v>
      </c>
      <c r="D81" s="54" t="s">
        <v>147</v>
      </c>
      <c r="E81" s="58" t="s">
        <v>28</v>
      </c>
      <c r="F81" s="58">
        <v>3000</v>
      </c>
      <c r="G81" s="17">
        <v>38.5</v>
      </c>
      <c r="H81" s="7">
        <v>38</v>
      </c>
      <c r="I81" s="7">
        <v>37.5</v>
      </c>
      <c r="J81" s="18">
        <v>37</v>
      </c>
      <c r="K81" s="22">
        <v>9625</v>
      </c>
      <c r="L81" s="8">
        <v>9500</v>
      </c>
      <c r="M81" s="8">
        <v>9375</v>
      </c>
      <c r="N81" s="137">
        <v>9250</v>
      </c>
      <c r="O81" s="142" t="s">
        <v>183</v>
      </c>
      <c r="P81" s="30" t="s">
        <v>108</v>
      </c>
      <c r="Q81" s="142" t="s">
        <v>183</v>
      </c>
      <c r="R81" s="30" t="s">
        <v>108</v>
      </c>
      <c r="S81" s="172">
        <f t="shared" si="27"/>
        <v>41.195</v>
      </c>
      <c r="T81" s="172">
        <f t="shared" si="14"/>
        <v>40.660000000000004</v>
      </c>
      <c r="U81" s="172">
        <f t="shared" si="15"/>
        <v>40.125</v>
      </c>
      <c r="V81" s="172">
        <f t="shared" si="16"/>
        <v>39.59</v>
      </c>
      <c r="W81" s="172">
        <f t="shared" si="17"/>
        <v>10298.75</v>
      </c>
      <c r="X81" s="172">
        <f t="shared" si="18"/>
        <v>10165</v>
      </c>
      <c r="Y81" s="172">
        <f t="shared" si="19"/>
        <v>10031.25</v>
      </c>
      <c r="Z81" s="172">
        <f t="shared" si="20"/>
        <v>9897.5</v>
      </c>
      <c r="AA81" s="173">
        <f t="shared" si="29"/>
        <v>42</v>
      </c>
      <c r="AB81" s="173">
        <v>31.5</v>
      </c>
      <c r="AC81" s="173">
        <f t="shared" si="28"/>
        <v>41</v>
      </c>
      <c r="AD81" s="172">
        <v>30.5</v>
      </c>
      <c r="AE81" s="172">
        <f t="shared" si="23"/>
        <v>10299</v>
      </c>
      <c r="AF81" s="172">
        <f t="shared" si="24"/>
        <v>10165</v>
      </c>
      <c r="AG81" s="172">
        <f t="shared" si="25"/>
        <v>10032</v>
      </c>
      <c r="AH81" s="172">
        <f t="shared" si="26"/>
        <v>9898</v>
      </c>
    </row>
    <row r="82" spans="1:34" ht="12">
      <c r="A82" s="47" t="s">
        <v>31</v>
      </c>
      <c r="B82" s="6" t="s">
        <v>36</v>
      </c>
      <c r="C82" s="51" t="s">
        <v>82</v>
      </c>
      <c r="D82" s="54" t="s">
        <v>147</v>
      </c>
      <c r="E82" s="58" t="s">
        <v>29</v>
      </c>
      <c r="F82" s="58">
        <v>3000</v>
      </c>
      <c r="G82" s="17">
        <v>41</v>
      </c>
      <c r="H82" s="7">
        <v>40.5</v>
      </c>
      <c r="I82" s="7">
        <v>40</v>
      </c>
      <c r="J82" s="18">
        <v>38.5</v>
      </c>
      <c r="K82" s="22">
        <v>10250</v>
      </c>
      <c r="L82" s="8">
        <v>10125</v>
      </c>
      <c r="M82" s="8">
        <v>10000</v>
      </c>
      <c r="N82" s="137">
        <v>9625</v>
      </c>
      <c r="O82" s="142" t="s">
        <v>183</v>
      </c>
      <c r="P82" s="30" t="s">
        <v>108</v>
      </c>
      <c r="Q82" s="142" t="s">
        <v>183</v>
      </c>
      <c r="R82" s="30" t="s">
        <v>108</v>
      </c>
      <c r="S82" s="172">
        <f t="shared" si="27"/>
        <v>43.870000000000005</v>
      </c>
      <c r="T82" s="172">
        <f t="shared" si="14"/>
        <v>43.335</v>
      </c>
      <c r="U82" s="172">
        <f t="shared" si="15"/>
        <v>42.800000000000004</v>
      </c>
      <c r="V82" s="172">
        <f t="shared" si="16"/>
        <v>41.195</v>
      </c>
      <c r="W82" s="172">
        <f t="shared" si="17"/>
        <v>10967.5</v>
      </c>
      <c r="X82" s="172">
        <f t="shared" si="18"/>
        <v>10833.75</v>
      </c>
      <c r="Y82" s="172">
        <f t="shared" si="19"/>
        <v>10700</v>
      </c>
      <c r="Z82" s="172">
        <f t="shared" si="20"/>
        <v>10298.75</v>
      </c>
      <c r="AA82" s="173">
        <f t="shared" si="29"/>
        <v>44</v>
      </c>
      <c r="AB82" s="173">
        <v>33.5</v>
      </c>
      <c r="AC82" s="173">
        <f t="shared" si="28"/>
        <v>43</v>
      </c>
      <c r="AD82" s="172">
        <f t="shared" si="22"/>
        <v>42</v>
      </c>
      <c r="AE82" s="172">
        <f t="shared" si="23"/>
        <v>10968</v>
      </c>
      <c r="AF82" s="172">
        <f t="shared" si="24"/>
        <v>10834</v>
      </c>
      <c r="AG82" s="172">
        <f t="shared" si="25"/>
        <v>10700</v>
      </c>
      <c r="AH82" s="172">
        <f t="shared" si="26"/>
        <v>10299</v>
      </c>
    </row>
    <row r="83" spans="1:34" ht="12">
      <c r="A83" s="47" t="s">
        <v>31</v>
      </c>
      <c r="B83" s="6" t="s">
        <v>36</v>
      </c>
      <c r="C83" s="51" t="s">
        <v>82</v>
      </c>
      <c r="D83" s="54" t="s">
        <v>147</v>
      </c>
      <c r="E83" s="58">
        <v>-18</v>
      </c>
      <c r="F83" s="58">
        <v>3000</v>
      </c>
      <c r="G83" s="17">
        <v>42</v>
      </c>
      <c r="H83" s="7">
        <v>41</v>
      </c>
      <c r="I83" s="7">
        <v>40.5</v>
      </c>
      <c r="J83" s="18">
        <v>39</v>
      </c>
      <c r="K83" s="22">
        <v>10500</v>
      </c>
      <c r="L83" s="8">
        <v>10250</v>
      </c>
      <c r="M83" s="8">
        <v>10125</v>
      </c>
      <c r="N83" s="137">
        <v>9750</v>
      </c>
      <c r="O83" s="142" t="s">
        <v>125</v>
      </c>
      <c r="P83" s="30" t="s">
        <v>108</v>
      </c>
      <c r="Q83" s="142" t="s">
        <v>125</v>
      </c>
      <c r="R83" s="30" t="s">
        <v>108</v>
      </c>
      <c r="S83" s="172">
        <f t="shared" si="27"/>
        <v>44.940000000000005</v>
      </c>
      <c r="T83" s="172">
        <f t="shared" si="14"/>
        <v>43.870000000000005</v>
      </c>
      <c r="U83" s="172">
        <f t="shared" si="15"/>
        <v>43.335</v>
      </c>
      <c r="V83" s="172">
        <f t="shared" si="16"/>
        <v>41.730000000000004</v>
      </c>
      <c r="W83" s="172">
        <f t="shared" si="17"/>
        <v>11235</v>
      </c>
      <c r="X83" s="172">
        <f t="shared" si="18"/>
        <v>10967.5</v>
      </c>
      <c r="Y83" s="172">
        <f t="shared" si="19"/>
        <v>10833.75</v>
      </c>
      <c r="Z83" s="172">
        <f t="shared" si="20"/>
        <v>10432.5</v>
      </c>
      <c r="AA83" s="173">
        <f t="shared" si="29"/>
        <v>45</v>
      </c>
      <c r="AB83" s="173">
        <f t="shared" si="21"/>
        <v>44</v>
      </c>
      <c r="AC83" s="173">
        <v>33.5</v>
      </c>
      <c r="AD83" s="172">
        <v>32.5</v>
      </c>
      <c r="AE83" s="172">
        <f t="shared" si="23"/>
        <v>11235</v>
      </c>
      <c r="AF83" s="172">
        <f t="shared" si="24"/>
        <v>10968</v>
      </c>
      <c r="AG83" s="172">
        <f t="shared" si="25"/>
        <v>10834</v>
      </c>
      <c r="AH83" s="172">
        <f t="shared" si="26"/>
        <v>10433</v>
      </c>
    </row>
    <row r="84" spans="1:34" ht="12">
      <c r="A84" s="47" t="s">
        <v>31</v>
      </c>
      <c r="B84" s="6" t="s">
        <v>32</v>
      </c>
      <c r="C84" s="51" t="s">
        <v>32</v>
      </c>
      <c r="D84" s="15" t="s">
        <v>35</v>
      </c>
      <c r="E84" s="58" t="s">
        <v>28</v>
      </c>
      <c r="F84" s="58">
        <v>1500</v>
      </c>
      <c r="G84" s="17">
        <v>32.5</v>
      </c>
      <c r="H84" s="7">
        <v>31.5</v>
      </c>
      <c r="I84" s="7">
        <v>30</v>
      </c>
      <c r="J84" s="18">
        <v>28.5</v>
      </c>
      <c r="K84" s="22">
        <v>8125</v>
      </c>
      <c r="L84" s="8">
        <v>7875</v>
      </c>
      <c r="M84" s="8">
        <v>7500</v>
      </c>
      <c r="N84" s="137">
        <v>7125</v>
      </c>
      <c r="O84" s="142" t="s">
        <v>183</v>
      </c>
      <c r="P84" s="30" t="s">
        <v>102</v>
      </c>
      <c r="Q84" s="142" t="s">
        <v>183</v>
      </c>
      <c r="R84" s="30" t="s">
        <v>118</v>
      </c>
      <c r="S84" s="172">
        <f t="shared" si="27"/>
        <v>34.775</v>
      </c>
      <c r="T84" s="172">
        <f t="shared" si="14"/>
        <v>33.705000000000005</v>
      </c>
      <c r="U84" s="172">
        <f t="shared" si="15"/>
        <v>32.1</v>
      </c>
      <c r="V84" s="172">
        <f t="shared" si="16"/>
        <v>30.495</v>
      </c>
      <c r="W84" s="172">
        <f t="shared" si="17"/>
        <v>8693.75</v>
      </c>
      <c r="X84" s="172">
        <f t="shared" si="18"/>
        <v>8426.25</v>
      </c>
      <c r="Y84" s="172">
        <f t="shared" si="19"/>
        <v>8025.000000000001</v>
      </c>
      <c r="Z84" s="172">
        <f t="shared" si="20"/>
        <v>7623.75</v>
      </c>
      <c r="AA84" s="173">
        <f t="shared" si="29"/>
        <v>35</v>
      </c>
      <c r="AB84" s="173">
        <f t="shared" si="21"/>
        <v>34</v>
      </c>
      <c r="AC84" s="173">
        <f t="shared" si="28"/>
        <v>33</v>
      </c>
      <c r="AD84" s="172">
        <v>23.5</v>
      </c>
      <c r="AE84" s="172">
        <f t="shared" si="23"/>
        <v>8694</v>
      </c>
      <c r="AF84" s="172">
        <f t="shared" si="24"/>
        <v>8427</v>
      </c>
      <c r="AG84" s="172">
        <f t="shared" si="25"/>
        <v>8025</v>
      </c>
      <c r="AH84" s="172">
        <f t="shared" si="26"/>
        <v>7624</v>
      </c>
    </row>
    <row r="85" spans="1:34" ht="12">
      <c r="A85" s="47" t="s">
        <v>31</v>
      </c>
      <c r="B85" s="6" t="s">
        <v>32</v>
      </c>
      <c r="C85" s="51" t="s">
        <v>32</v>
      </c>
      <c r="D85" s="15" t="s">
        <v>35</v>
      </c>
      <c r="E85" s="58" t="s">
        <v>29</v>
      </c>
      <c r="F85" s="58">
        <v>1500</v>
      </c>
      <c r="G85" s="17">
        <v>37</v>
      </c>
      <c r="H85" s="7">
        <v>35.5</v>
      </c>
      <c r="I85" s="7">
        <v>34</v>
      </c>
      <c r="J85" s="18">
        <v>32</v>
      </c>
      <c r="K85" s="22">
        <v>9250</v>
      </c>
      <c r="L85" s="8">
        <v>8875</v>
      </c>
      <c r="M85" s="8">
        <v>8500</v>
      </c>
      <c r="N85" s="137">
        <v>8000</v>
      </c>
      <c r="O85" s="142" t="s">
        <v>183</v>
      </c>
      <c r="P85" s="30" t="s">
        <v>102</v>
      </c>
      <c r="Q85" s="142" t="s">
        <v>183</v>
      </c>
      <c r="R85" s="30" t="s">
        <v>118</v>
      </c>
      <c r="S85" s="172">
        <f t="shared" si="27"/>
        <v>39.59</v>
      </c>
      <c r="T85" s="172">
        <f t="shared" si="14"/>
        <v>37.985</v>
      </c>
      <c r="U85" s="172">
        <f t="shared" si="15"/>
        <v>36.38</v>
      </c>
      <c r="V85" s="172">
        <f t="shared" si="16"/>
        <v>34.24</v>
      </c>
      <c r="W85" s="172">
        <f t="shared" si="17"/>
        <v>9897.5</v>
      </c>
      <c r="X85" s="172">
        <f t="shared" si="18"/>
        <v>9496.25</v>
      </c>
      <c r="Y85" s="172">
        <f t="shared" si="19"/>
        <v>9095</v>
      </c>
      <c r="Z85" s="172">
        <f t="shared" si="20"/>
        <v>8560</v>
      </c>
      <c r="AA85" s="173">
        <v>30.5</v>
      </c>
      <c r="AB85" s="173">
        <v>29.5</v>
      </c>
      <c r="AC85" s="173">
        <f t="shared" si="28"/>
        <v>37</v>
      </c>
      <c r="AD85" s="172">
        <v>26.5</v>
      </c>
      <c r="AE85" s="172">
        <f t="shared" si="23"/>
        <v>9898</v>
      </c>
      <c r="AF85" s="172">
        <f t="shared" si="24"/>
        <v>9497</v>
      </c>
      <c r="AG85" s="172">
        <f t="shared" si="25"/>
        <v>9095</v>
      </c>
      <c r="AH85" s="172">
        <f t="shared" si="26"/>
        <v>8560</v>
      </c>
    </row>
    <row r="86" spans="1:34" ht="12">
      <c r="A86" s="47" t="s">
        <v>31</v>
      </c>
      <c r="B86" s="6" t="s">
        <v>32</v>
      </c>
      <c r="C86" s="51" t="s">
        <v>32</v>
      </c>
      <c r="D86" s="15" t="s">
        <v>35</v>
      </c>
      <c r="E86" s="58">
        <v>-18</v>
      </c>
      <c r="F86" s="58">
        <v>1500</v>
      </c>
      <c r="G86" s="17">
        <v>38.5</v>
      </c>
      <c r="H86" s="7">
        <v>37</v>
      </c>
      <c r="I86" s="7">
        <v>35.5</v>
      </c>
      <c r="J86" s="18">
        <v>33</v>
      </c>
      <c r="K86" s="22">
        <v>9625</v>
      </c>
      <c r="L86" s="8">
        <v>9250</v>
      </c>
      <c r="M86" s="8">
        <v>8875</v>
      </c>
      <c r="N86" s="137">
        <v>8250</v>
      </c>
      <c r="O86" s="142" t="s">
        <v>125</v>
      </c>
      <c r="P86" s="30" t="s">
        <v>102</v>
      </c>
      <c r="Q86" s="142" t="s">
        <v>125</v>
      </c>
      <c r="R86" s="30" t="s">
        <v>118</v>
      </c>
      <c r="S86" s="172">
        <f t="shared" si="27"/>
        <v>41.195</v>
      </c>
      <c r="T86" s="172">
        <f t="shared" si="14"/>
        <v>39.59</v>
      </c>
      <c r="U86" s="172">
        <f t="shared" si="15"/>
        <v>37.985</v>
      </c>
      <c r="V86" s="172">
        <f t="shared" si="16"/>
        <v>35.31</v>
      </c>
      <c r="W86" s="172">
        <f t="shared" si="17"/>
        <v>10298.75</v>
      </c>
      <c r="X86" s="172">
        <f t="shared" si="18"/>
        <v>9897.5</v>
      </c>
      <c r="Y86" s="172">
        <f t="shared" si="19"/>
        <v>9496.25</v>
      </c>
      <c r="Z86" s="172">
        <f t="shared" si="20"/>
        <v>8827.5</v>
      </c>
      <c r="AA86" s="173">
        <f t="shared" si="29"/>
        <v>42</v>
      </c>
      <c r="AB86" s="173">
        <v>30.5</v>
      </c>
      <c r="AC86" s="173">
        <v>29.5</v>
      </c>
      <c r="AD86" s="172">
        <v>27.5</v>
      </c>
      <c r="AE86" s="172">
        <f t="shared" si="23"/>
        <v>10299</v>
      </c>
      <c r="AF86" s="172">
        <f t="shared" si="24"/>
        <v>9898</v>
      </c>
      <c r="AG86" s="172">
        <f t="shared" si="25"/>
        <v>9497</v>
      </c>
      <c r="AH86" s="172">
        <f t="shared" si="26"/>
        <v>8828</v>
      </c>
    </row>
    <row r="87" spans="1:34" ht="12">
      <c r="A87" s="47" t="s">
        <v>31</v>
      </c>
      <c r="B87" s="6" t="s">
        <v>37</v>
      </c>
      <c r="C87" s="51" t="s">
        <v>54</v>
      </c>
      <c r="D87" s="54" t="s">
        <v>147</v>
      </c>
      <c r="E87" s="58" t="s">
        <v>28</v>
      </c>
      <c r="F87" s="58">
        <v>3000</v>
      </c>
      <c r="G87" s="17">
        <v>35</v>
      </c>
      <c r="H87" s="7">
        <v>34</v>
      </c>
      <c r="I87" s="7">
        <v>32.5</v>
      </c>
      <c r="J87" s="18">
        <v>30</v>
      </c>
      <c r="K87" s="22">
        <v>8750</v>
      </c>
      <c r="L87" s="8">
        <v>8500</v>
      </c>
      <c r="M87" s="8">
        <v>8125</v>
      </c>
      <c r="N87" s="137">
        <v>7500</v>
      </c>
      <c r="O87" s="142" t="s">
        <v>137</v>
      </c>
      <c r="P87" s="30" t="s">
        <v>96</v>
      </c>
      <c r="Q87" s="142" t="s">
        <v>137</v>
      </c>
      <c r="R87" s="30" t="s">
        <v>111</v>
      </c>
      <c r="S87" s="172">
        <f t="shared" si="27"/>
        <v>37.45</v>
      </c>
      <c r="T87" s="172">
        <f t="shared" si="14"/>
        <v>36.38</v>
      </c>
      <c r="U87" s="172">
        <f t="shared" si="15"/>
        <v>34.775</v>
      </c>
      <c r="V87" s="172">
        <f t="shared" si="16"/>
        <v>32.1</v>
      </c>
      <c r="W87" s="172">
        <f t="shared" si="17"/>
        <v>9362.5</v>
      </c>
      <c r="X87" s="172">
        <f t="shared" si="18"/>
        <v>9095</v>
      </c>
      <c r="Y87" s="172">
        <f t="shared" si="19"/>
        <v>8693.75</v>
      </c>
      <c r="Z87" s="172">
        <f t="shared" si="20"/>
        <v>8025.000000000001</v>
      </c>
      <c r="AA87" s="173">
        <f t="shared" si="29"/>
        <v>38</v>
      </c>
      <c r="AB87" s="173">
        <f t="shared" si="21"/>
        <v>37</v>
      </c>
      <c r="AC87" s="173">
        <f t="shared" si="28"/>
        <v>35</v>
      </c>
      <c r="AD87" s="172">
        <f t="shared" si="22"/>
        <v>33</v>
      </c>
      <c r="AE87" s="172">
        <f t="shared" si="23"/>
        <v>9363</v>
      </c>
      <c r="AF87" s="172">
        <f t="shared" si="24"/>
        <v>9095</v>
      </c>
      <c r="AG87" s="172">
        <f t="shared" si="25"/>
        <v>8694</v>
      </c>
      <c r="AH87" s="172">
        <f t="shared" si="26"/>
        <v>8025</v>
      </c>
    </row>
    <row r="88" spans="1:34" ht="12">
      <c r="A88" s="47" t="s">
        <v>31</v>
      </c>
      <c r="B88" s="6" t="s">
        <v>37</v>
      </c>
      <c r="C88" s="51" t="s">
        <v>54</v>
      </c>
      <c r="D88" s="54" t="s">
        <v>147</v>
      </c>
      <c r="E88" s="58" t="s">
        <v>29</v>
      </c>
      <c r="F88" s="58">
        <v>3000</v>
      </c>
      <c r="G88" s="17">
        <v>41</v>
      </c>
      <c r="H88" s="7">
        <v>38.5</v>
      </c>
      <c r="I88" s="7">
        <v>37.5</v>
      </c>
      <c r="J88" s="18">
        <v>35</v>
      </c>
      <c r="K88" s="22">
        <v>10250</v>
      </c>
      <c r="L88" s="8">
        <v>9625</v>
      </c>
      <c r="M88" s="8">
        <v>9375</v>
      </c>
      <c r="N88" s="137">
        <v>8750</v>
      </c>
      <c r="O88" s="142" t="s">
        <v>137</v>
      </c>
      <c r="P88" s="30" t="s">
        <v>96</v>
      </c>
      <c r="Q88" s="142" t="s">
        <v>137</v>
      </c>
      <c r="R88" s="30" t="s">
        <v>111</v>
      </c>
      <c r="S88" s="172">
        <f t="shared" si="27"/>
        <v>43.870000000000005</v>
      </c>
      <c r="T88" s="172">
        <f t="shared" si="14"/>
        <v>41.195</v>
      </c>
      <c r="U88" s="172">
        <f t="shared" si="15"/>
        <v>40.125</v>
      </c>
      <c r="V88" s="172">
        <f t="shared" si="16"/>
        <v>37.45</v>
      </c>
      <c r="W88" s="172">
        <f t="shared" si="17"/>
        <v>10967.5</v>
      </c>
      <c r="X88" s="172">
        <f t="shared" si="18"/>
        <v>10298.75</v>
      </c>
      <c r="Y88" s="172">
        <f t="shared" si="19"/>
        <v>10031.25</v>
      </c>
      <c r="Z88" s="172">
        <f t="shared" si="20"/>
        <v>9362.5</v>
      </c>
      <c r="AA88" s="173">
        <f t="shared" si="29"/>
        <v>44</v>
      </c>
      <c r="AB88" s="173">
        <f t="shared" si="21"/>
        <v>42</v>
      </c>
      <c r="AC88" s="173">
        <f t="shared" si="28"/>
        <v>41</v>
      </c>
      <c r="AD88" s="172">
        <f t="shared" si="22"/>
        <v>38</v>
      </c>
      <c r="AE88" s="172">
        <f t="shared" si="23"/>
        <v>10968</v>
      </c>
      <c r="AF88" s="172">
        <f t="shared" si="24"/>
        <v>10299</v>
      </c>
      <c r="AG88" s="172">
        <f t="shared" si="25"/>
        <v>10032</v>
      </c>
      <c r="AH88" s="172">
        <f t="shared" si="26"/>
        <v>9363</v>
      </c>
    </row>
    <row r="89" spans="1:34" ht="12">
      <c r="A89" s="47" t="s">
        <v>31</v>
      </c>
      <c r="B89" s="6" t="s">
        <v>37</v>
      </c>
      <c r="C89" s="51" t="s">
        <v>55</v>
      </c>
      <c r="D89" s="54" t="s">
        <v>147</v>
      </c>
      <c r="E89" s="58" t="s">
        <v>28</v>
      </c>
      <c r="F89" s="58">
        <v>3000</v>
      </c>
      <c r="G89" s="17">
        <v>14</v>
      </c>
      <c r="H89" s="7">
        <v>13.5</v>
      </c>
      <c r="I89" s="7">
        <v>13</v>
      </c>
      <c r="J89" s="18">
        <v>12</v>
      </c>
      <c r="K89" s="22">
        <v>3500</v>
      </c>
      <c r="L89" s="8">
        <v>3375</v>
      </c>
      <c r="M89" s="8">
        <v>3250</v>
      </c>
      <c r="N89" s="137">
        <v>3000</v>
      </c>
      <c r="O89" s="142" t="s">
        <v>137</v>
      </c>
      <c r="P89" s="30" t="s">
        <v>98</v>
      </c>
      <c r="Q89" s="142" t="s">
        <v>137</v>
      </c>
      <c r="R89" s="30" t="s">
        <v>121</v>
      </c>
      <c r="S89" s="172">
        <f t="shared" si="27"/>
        <v>14.98</v>
      </c>
      <c r="T89" s="172">
        <f t="shared" si="14"/>
        <v>14.445</v>
      </c>
      <c r="U89" s="172">
        <f t="shared" si="15"/>
        <v>13.91</v>
      </c>
      <c r="V89" s="172">
        <f t="shared" si="16"/>
        <v>12.84</v>
      </c>
      <c r="W89" s="172">
        <f t="shared" si="17"/>
        <v>3745</v>
      </c>
      <c r="X89" s="172">
        <f t="shared" si="18"/>
        <v>3611.25</v>
      </c>
      <c r="Y89" s="172">
        <f t="shared" si="19"/>
        <v>3477.5</v>
      </c>
      <c r="Z89" s="172">
        <f t="shared" si="20"/>
        <v>3210</v>
      </c>
      <c r="AA89" s="173">
        <v>11.5</v>
      </c>
      <c r="AB89" s="173">
        <f t="shared" si="21"/>
        <v>15</v>
      </c>
      <c r="AC89" s="173">
        <v>10.5</v>
      </c>
      <c r="AD89" s="172">
        <f t="shared" si="22"/>
        <v>13</v>
      </c>
      <c r="AE89" s="172">
        <f t="shared" si="23"/>
        <v>3745</v>
      </c>
      <c r="AF89" s="172">
        <f t="shared" si="24"/>
        <v>3612</v>
      </c>
      <c r="AG89" s="172">
        <f t="shared" si="25"/>
        <v>3478</v>
      </c>
      <c r="AH89" s="172">
        <f t="shared" si="26"/>
        <v>3210</v>
      </c>
    </row>
    <row r="90" spans="1:34" ht="12">
      <c r="A90" s="47" t="s">
        <v>31</v>
      </c>
      <c r="B90" s="6" t="s">
        <v>37</v>
      </c>
      <c r="C90" s="51" t="s">
        <v>55</v>
      </c>
      <c r="D90" s="54" t="s">
        <v>147</v>
      </c>
      <c r="E90" s="58" t="s">
        <v>29</v>
      </c>
      <c r="F90" s="58">
        <v>3000</v>
      </c>
      <c r="G90" s="17">
        <v>16</v>
      </c>
      <c r="H90" s="7">
        <v>15</v>
      </c>
      <c r="I90" s="7">
        <v>14.5</v>
      </c>
      <c r="J90" s="18">
        <v>14</v>
      </c>
      <c r="K90" s="22">
        <v>4000</v>
      </c>
      <c r="L90" s="8">
        <v>3750</v>
      </c>
      <c r="M90" s="8">
        <v>3625</v>
      </c>
      <c r="N90" s="137">
        <v>3500</v>
      </c>
      <c r="O90" s="142" t="s">
        <v>137</v>
      </c>
      <c r="P90" s="30" t="s">
        <v>98</v>
      </c>
      <c r="Q90" s="142" t="s">
        <v>137</v>
      </c>
      <c r="R90" s="30" t="s">
        <v>121</v>
      </c>
      <c r="S90" s="172">
        <f t="shared" si="27"/>
        <v>17.12</v>
      </c>
      <c r="T90" s="172">
        <f t="shared" si="14"/>
        <v>16.05</v>
      </c>
      <c r="U90" s="172">
        <f t="shared" si="15"/>
        <v>15.515</v>
      </c>
      <c r="V90" s="172">
        <f t="shared" si="16"/>
        <v>14.98</v>
      </c>
      <c r="W90" s="172">
        <f t="shared" si="17"/>
        <v>4280</v>
      </c>
      <c r="X90" s="172">
        <f t="shared" si="18"/>
        <v>4012.5000000000005</v>
      </c>
      <c r="Y90" s="172">
        <f t="shared" si="19"/>
        <v>3878.75</v>
      </c>
      <c r="Z90" s="172">
        <f t="shared" si="20"/>
        <v>3745</v>
      </c>
      <c r="AA90" s="173">
        <f t="shared" si="29"/>
        <v>18</v>
      </c>
      <c r="AB90" s="173">
        <v>12.5</v>
      </c>
      <c r="AC90" s="173">
        <f t="shared" si="28"/>
        <v>16</v>
      </c>
      <c r="AD90" s="172">
        <v>11.5</v>
      </c>
      <c r="AE90" s="172">
        <f t="shared" si="23"/>
        <v>4280</v>
      </c>
      <c r="AF90" s="172">
        <f t="shared" si="24"/>
        <v>4013</v>
      </c>
      <c r="AG90" s="172">
        <f t="shared" si="25"/>
        <v>3879</v>
      </c>
      <c r="AH90" s="172">
        <f t="shared" si="26"/>
        <v>3745</v>
      </c>
    </row>
    <row r="91" spans="1:34" ht="12">
      <c r="A91" s="47" t="s">
        <v>31</v>
      </c>
      <c r="B91" s="6" t="s">
        <v>56</v>
      </c>
      <c r="C91" s="51" t="s">
        <v>56</v>
      </c>
      <c r="D91" s="15" t="s">
        <v>35</v>
      </c>
      <c r="E91" s="58" t="s">
        <v>28</v>
      </c>
      <c r="F91" s="58">
        <v>1500</v>
      </c>
      <c r="G91" s="17">
        <v>23.5</v>
      </c>
      <c r="H91" s="7">
        <v>22.5</v>
      </c>
      <c r="I91" s="7">
        <v>22</v>
      </c>
      <c r="J91" s="18">
        <v>20.5</v>
      </c>
      <c r="K91" s="22">
        <v>5875</v>
      </c>
      <c r="L91" s="8">
        <v>5625</v>
      </c>
      <c r="M91" s="8">
        <v>5500</v>
      </c>
      <c r="N91" s="137">
        <v>5125</v>
      </c>
      <c r="O91" s="142" t="s">
        <v>183</v>
      </c>
      <c r="P91" s="30" t="s">
        <v>101</v>
      </c>
      <c r="Q91" s="142" t="s">
        <v>183</v>
      </c>
      <c r="R91" s="30" t="s">
        <v>113</v>
      </c>
      <c r="S91" s="172">
        <f t="shared" si="27"/>
        <v>25.145000000000003</v>
      </c>
      <c r="T91" s="172">
        <f t="shared" si="14"/>
        <v>24.075000000000003</v>
      </c>
      <c r="U91" s="172">
        <f t="shared" si="15"/>
        <v>23.540000000000003</v>
      </c>
      <c r="V91" s="172">
        <f t="shared" si="16"/>
        <v>21.935000000000002</v>
      </c>
      <c r="W91" s="172">
        <f t="shared" si="17"/>
        <v>6286.25</v>
      </c>
      <c r="X91" s="172">
        <f t="shared" si="18"/>
        <v>6018.75</v>
      </c>
      <c r="Y91" s="172">
        <f t="shared" si="19"/>
        <v>5885</v>
      </c>
      <c r="Z91" s="172">
        <f t="shared" si="20"/>
        <v>5483.75</v>
      </c>
      <c r="AA91" s="173">
        <v>19.5</v>
      </c>
      <c r="AB91" s="173">
        <v>18.5</v>
      </c>
      <c r="AC91" s="173">
        <f t="shared" si="28"/>
        <v>24</v>
      </c>
      <c r="AD91" s="172">
        <f t="shared" si="22"/>
        <v>22</v>
      </c>
      <c r="AE91" s="172">
        <f t="shared" si="23"/>
        <v>6287</v>
      </c>
      <c r="AF91" s="172">
        <f t="shared" si="24"/>
        <v>6019</v>
      </c>
      <c r="AG91" s="172">
        <f t="shared" si="25"/>
        <v>5885</v>
      </c>
      <c r="AH91" s="172">
        <f t="shared" si="26"/>
        <v>5484</v>
      </c>
    </row>
    <row r="92" spans="1:34" ht="12">
      <c r="A92" s="47" t="s">
        <v>31</v>
      </c>
      <c r="B92" s="6" t="s">
        <v>56</v>
      </c>
      <c r="C92" s="51" t="s">
        <v>56</v>
      </c>
      <c r="D92" s="15" t="s">
        <v>35</v>
      </c>
      <c r="E92" s="58" t="s">
        <v>29</v>
      </c>
      <c r="F92" s="58">
        <v>1500</v>
      </c>
      <c r="G92" s="17">
        <v>26.5</v>
      </c>
      <c r="H92" s="7">
        <v>25.5</v>
      </c>
      <c r="I92" s="7">
        <v>24</v>
      </c>
      <c r="J92" s="18">
        <v>23</v>
      </c>
      <c r="K92" s="22">
        <v>6625</v>
      </c>
      <c r="L92" s="8">
        <v>6375</v>
      </c>
      <c r="M92" s="8">
        <v>6000</v>
      </c>
      <c r="N92" s="137">
        <v>5750</v>
      </c>
      <c r="O92" s="142" t="s">
        <v>183</v>
      </c>
      <c r="P92" s="30" t="s">
        <v>101</v>
      </c>
      <c r="Q92" s="142" t="s">
        <v>183</v>
      </c>
      <c r="R92" s="30" t="s">
        <v>113</v>
      </c>
      <c r="S92" s="172">
        <f t="shared" si="27"/>
        <v>28.355</v>
      </c>
      <c r="T92" s="172">
        <f t="shared" si="14"/>
        <v>27.285</v>
      </c>
      <c r="U92" s="172">
        <f t="shared" si="15"/>
        <v>25.68</v>
      </c>
      <c r="V92" s="172">
        <f t="shared" si="16"/>
        <v>24.610000000000003</v>
      </c>
      <c r="W92" s="172">
        <f t="shared" si="17"/>
        <v>7088.75</v>
      </c>
      <c r="X92" s="172">
        <f t="shared" si="18"/>
        <v>6821.25</v>
      </c>
      <c r="Y92" s="172">
        <f t="shared" si="19"/>
        <v>6420</v>
      </c>
      <c r="Z92" s="172">
        <f t="shared" si="20"/>
        <v>6152.5</v>
      </c>
      <c r="AA92" s="173">
        <f t="shared" si="29"/>
        <v>29</v>
      </c>
      <c r="AB92" s="173">
        <f t="shared" si="21"/>
        <v>28</v>
      </c>
      <c r="AC92" s="173">
        <f t="shared" si="28"/>
        <v>26</v>
      </c>
      <c r="AD92" s="172">
        <f t="shared" si="22"/>
        <v>25</v>
      </c>
      <c r="AE92" s="172">
        <f t="shared" si="23"/>
        <v>7089</v>
      </c>
      <c r="AF92" s="172">
        <f t="shared" si="24"/>
        <v>6822</v>
      </c>
      <c r="AG92" s="172">
        <f t="shared" si="25"/>
        <v>6420</v>
      </c>
      <c r="AH92" s="172">
        <f t="shared" si="26"/>
        <v>6153</v>
      </c>
    </row>
    <row r="93" spans="1:34" ht="12">
      <c r="A93" s="47" t="s">
        <v>31</v>
      </c>
      <c r="B93" s="6" t="s">
        <v>56</v>
      </c>
      <c r="C93" s="51" t="s">
        <v>56</v>
      </c>
      <c r="D93" s="15" t="s">
        <v>35</v>
      </c>
      <c r="E93" s="58">
        <v>-18</v>
      </c>
      <c r="F93" s="58">
        <v>1500</v>
      </c>
      <c r="G93" s="17">
        <v>28</v>
      </c>
      <c r="H93" s="7">
        <v>26.5</v>
      </c>
      <c r="I93" s="7">
        <v>25.5</v>
      </c>
      <c r="J93" s="18">
        <v>24</v>
      </c>
      <c r="K93" s="22">
        <v>7000</v>
      </c>
      <c r="L93" s="8">
        <v>6625</v>
      </c>
      <c r="M93" s="8">
        <v>6375</v>
      </c>
      <c r="N93" s="137">
        <v>6000</v>
      </c>
      <c r="O93" s="142" t="s">
        <v>125</v>
      </c>
      <c r="P93" s="30" t="s">
        <v>101</v>
      </c>
      <c r="Q93" s="142" t="s">
        <v>125</v>
      </c>
      <c r="R93" s="30" t="s">
        <v>113</v>
      </c>
      <c r="S93" s="172">
        <f t="shared" si="27"/>
        <v>29.96</v>
      </c>
      <c r="T93" s="172">
        <f t="shared" si="14"/>
        <v>28.355</v>
      </c>
      <c r="U93" s="172">
        <f t="shared" si="15"/>
        <v>27.285</v>
      </c>
      <c r="V93" s="172">
        <f t="shared" si="16"/>
        <v>25.68</v>
      </c>
      <c r="W93" s="172">
        <f t="shared" si="17"/>
        <v>7490</v>
      </c>
      <c r="X93" s="172">
        <f t="shared" si="18"/>
        <v>7088.75</v>
      </c>
      <c r="Y93" s="172">
        <f t="shared" si="19"/>
        <v>6821.25</v>
      </c>
      <c r="Z93" s="172">
        <f t="shared" si="20"/>
        <v>6420</v>
      </c>
      <c r="AA93" s="173">
        <f t="shared" si="29"/>
        <v>30</v>
      </c>
      <c r="AB93" s="173">
        <f t="shared" si="21"/>
        <v>29</v>
      </c>
      <c r="AC93" s="173">
        <f t="shared" si="28"/>
        <v>28</v>
      </c>
      <c r="AD93" s="172">
        <f t="shared" si="22"/>
        <v>26</v>
      </c>
      <c r="AE93" s="172">
        <f t="shared" si="23"/>
        <v>7490</v>
      </c>
      <c r="AF93" s="172">
        <f t="shared" si="24"/>
        <v>7089</v>
      </c>
      <c r="AG93" s="172">
        <f t="shared" si="25"/>
        <v>6822</v>
      </c>
      <c r="AH93" s="172">
        <f t="shared" si="26"/>
        <v>6420</v>
      </c>
    </row>
    <row r="94" spans="1:34" ht="12">
      <c r="A94" s="47" t="s">
        <v>31</v>
      </c>
      <c r="B94" s="6" t="s">
        <v>32</v>
      </c>
      <c r="C94" s="51" t="s">
        <v>57</v>
      </c>
      <c r="D94" s="54" t="s">
        <v>147</v>
      </c>
      <c r="E94" s="58" t="s">
        <v>28</v>
      </c>
      <c r="F94" s="58">
        <v>6000</v>
      </c>
      <c r="G94" s="17">
        <v>74.5</v>
      </c>
      <c r="H94" s="7">
        <v>71</v>
      </c>
      <c r="I94" s="7">
        <v>68</v>
      </c>
      <c r="J94" s="18">
        <v>64</v>
      </c>
      <c r="K94" s="22">
        <v>20860</v>
      </c>
      <c r="L94" s="8">
        <v>19880</v>
      </c>
      <c r="M94" s="8">
        <v>19040</v>
      </c>
      <c r="N94" s="137">
        <v>17920</v>
      </c>
      <c r="O94" s="142" t="s">
        <v>183</v>
      </c>
      <c r="P94" s="30" t="s">
        <v>143</v>
      </c>
      <c r="Q94" s="142" t="s">
        <v>183</v>
      </c>
      <c r="R94" s="30" t="s">
        <v>145</v>
      </c>
      <c r="S94" s="172">
        <f t="shared" si="27"/>
        <v>79.715</v>
      </c>
      <c r="T94" s="172">
        <f t="shared" si="14"/>
        <v>75.97</v>
      </c>
      <c r="U94" s="172">
        <f t="shared" si="15"/>
        <v>72.76</v>
      </c>
      <c r="V94" s="172">
        <f t="shared" si="16"/>
        <v>68.48</v>
      </c>
      <c r="W94" s="172">
        <f t="shared" si="17"/>
        <v>22320.2</v>
      </c>
      <c r="X94" s="172">
        <f t="shared" si="18"/>
        <v>21271.600000000002</v>
      </c>
      <c r="Y94" s="172">
        <f t="shared" si="19"/>
        <v>20372.800000000003</v>
      </c>
      <c r="Z94" s="172">
        <f t="shared" si="20"/>
        <v>19174.4</v>
      </c>
      <c r="AA94" s="173">
        <f t="shared" si="29"/>
        <v>80</v>
      </c>
      <c r="AB94" s="173">
        <f t="shared" si="21"/>
        <v>76</v>
      </c>
      <c r="AC94" s="173">
        <v>56.5</v>
      </c>
      <c r="AD94" s="172">
        <f t="shared" si="22"/>
        <v>69</v>
      </c>
      <c r="AE94" s="172">
        <f t="shared" si="23"/>
        <v>22321</v>
      </c>
      <c r="AF94" s="172">
        <f t="shared" si="24"/>
        <v>21272</v>
      </c>
      <c r="AG94" s="172">
        <f t="shared" si="25"/>
        <v>20373</v>
      </c>
      <c r="AH94" s="172">
        <f t="shared" si="26"/>
        <v>19175</v>
      </c>
    </row>
    <row r="95" spans="1:34" ht="12">
      <c r="A95" s="47" t="s">
        <v>31</v>
      </c>
      <c r="B95" s="6" t="s">
        <v>32</v>
      </c>
      <c r="C95" s="51" t="s">
        <v>57</v>
      </c>
      <c r="D95" s="54" t="s">
        <v>147</v>
      </c>
      <c r="E95" s="58" t="s">
        <v>29</v>
      </c>
      <c r="F95" s="58">
        <v>6000</v>
      </c>
      <c r="G95" s="17">
        <v>86.5</v>
      </c>
      <c r="H95" s="7">
        <v>82.5</v>
      </c>
      <c r="I95" s="7">
        <v>79</v>
      </c>
      <c r="J95" s="18">
        <v>74</v>
      </c>
      <c r="K95" s="22">
        <v>24220</v>
      </c>
      <c r="L95" s="8">
        <v>23100</v>
      </c>
      <c r="M95" s="8">
        <v>22120</v>
      </c>
      <c r="N95" s="137">
        <v>20720</v>
      </c>
      <c r="O95" s="142" t="s">
        <v>183</v>
      </c>
      <c r="P95" s="30" t="s">
        <v>143</v>
      </c>
      <c r="Q95" s="142" t="s">
        <v>183</v>
      </c>
      <c r="R95" s="30" t="s">
        <v>145</v>
      </c>
      <c r="S95" s="172">
        <f t="shared" si="27"/>
        <v>92.555</v>
      </c>
      <c r="T95" s="172">
        <f t="shared" si="14"/>
        <v>88.275</v>
      </c>
      <c r="U95" s="172">
        <f t="shared" si="15"/>
        <v>84.53</v>
      </c>
      <c r="V95" s="172">
        <f t="shared" si="16"/>
        <v>79.18</v>
      </c>
      <c r="W95" s="172">
        <f t="shared" si="17"/>
        <v>25915.4</v>
      </c>
      <c r="X95" s="172">
        <f t="shared" si="18"/>
        <v>24717</v>
      </c>
      <c r="Y95" s="172">
        <f t="shared" si="19"/>
        <v>23668.4</v>
      </c>
      <c r="Z95" s="172">
        <f t="shared" si="20"/>
        <v>22170.4</v>
      </c>
      <c r="AA95" s="173">
        <f t="shared" si="29"/>
        <v>93</v>
      </c>
      <c r="AB95" s="173">
        <v>68.5</v>
      </c>
      <c r="AC95" s="173">
        <v>65.5</v>
      </c>
      <c r="AD95" s="172">
        <v>61.5</v>
      </c>
      <c r="AE95" s="172">
        <f t="shared" si="23"/>
        <v>25916</v>
      </c>
      <c r="AF95" s="172">
        <f t="shared" si="24"/>
        <v>24717</v>
      </c>
      <c r="AG95" s="172">
        <f t="shared" si="25"/>
        <v>23669</v>
      </c>
      <c r="AH95" s="172">
        <f t="shared" si="26"/>
        <v>22171</v>
      </c>
    </row>
    <row r="96" spans="1:34" ht="12.75" thickBot="1">
      <c r="A96" s="47" t="s">
        <v>31</v>
      </c>
      <c r="B96" s="13" t="s">
        <v>32</v>
      </c>
      <c r="C96" s="52" t="s">
        <v>57</v>
      </c>
      <c r="D96" s="16" t="s">
        <v>147</v>
      </c>
      <c r="E96" s="59">
        <v>-18</v>
      </c>
      <c r="F96" s="59">
        <v>6000</v>
      </c>
      <c r="G96" s="19">
        <v>91</v>
      </c>
      <c r="H96" s="20">
        <v>86</v>
      </c>
      <c r="I96" s="20">
        <v>83</v>
      </c>
      <c r="J96" s="21">
        <v>77.5</v>
      </c>
      <c r="K96" s="24">
        <v>25480</v>
      </c>
      <c r="L96" s="25">
        <v>24080</v>
      </c>
      <c r="M96" s="25">
        <v>23240</v>
      </c>
      <c r="N96" s="140">
        <v>21700</v>
      </c>
      <c r="O96" s="240" t="s">
        <v>125</v>
      </c>
      <c r="P96" s="126" t="s">
        <v>143</v>
      </c>
      <c r="Q96" s="240" t="s">
        <v>125</v>
      </c>
      <c r="R96" s="33" t="s">
        <v>145</v>
      </c>
      <c r="S96" s="172">
        <f t="shared" si="27"/>
        <v>97.37</v>
      </c>
      <c r="T96" s="172">
        <f t="shared" si="14"/>
        <v>92.02000000000001</v>
      </c>
      <c r="U96" s="172">
        <f t="shared" si="15"/>
        <v>88.81</v>
      </c>
      <c r="V96" s="172">
        <f t="shared" si="16"/>
        <v>82.92500000000001</v>
      </c>
      <c r="W96" s="172">
        <f t="shared" si="17"/>
        <v>27263.600000000002</v>
      </c>
      <c r="X96" s="172">
        <f t="shared" si="18"/>
        <v>25765.600000000002</v>
      </c>
      <c r="Y96" s="172">
        <f t="shared" si="19"/>
        <v>24866.800000000003</v>
      </c>
      <c r="Z96" s="172">
        <f t="shared" si="20"/>
        <v>23219</v>
      </c>
      <c r="AA96" s="173">
        <v>75.5</v>
      </c>
      <c r="AB96" s="173">
        <v>71.5</v>
      </c>
      <c r="AC96" s="173">
        <f t="shared" si="28"/>
        <v>89</v>
      </c>
      <c r="AD96" s="172">
        <v>64.5</v>
      </c>
      <c r="AE96" s="172">
        <f t="shared" si="23"/>
        <v>27264</v>
      </c>
      <c r="AF96" s="172">
        <f t="shared" si="24"/>
        <v>25766</v>
      </c>
      <c r="AG96" s="172">
        <f t="shared" si="25"/>
        <v>24867</v>
      </c>
      <c r="AH96" s="172">
        <f t="shared" si="26"/>
        <v>23219</v>
      </c>
    </row>
    <row r="97" spans="1:22" ht="12">
      <c r="A97" s="369" t="s">
        <v>59</v>
      </c>
      <c r="B97" s="370"/>
      <c r="C97" s="370"/>
      <c r="D97" s="370"/>
      <c r="E97" s="370"/>
      <c r="F97" s="371"/>
      <c r="G97" s="371"/>
      <c r="H97" s="371"/>
      <c r="I97" s="371"/>
      <c r="J97" s="371"/>
      <c r="K97" s="371"/>
      <c r="L97" s="371"/>
      <c r="M97" s="371"/>
      <c r="N97" s="371"/>
      <c r="O97" s="371"/>
      <c r="P97" s="371"/>
      <c r="Q97" s="371"/>
      <c r="R97" s="406"/>
      <c r="S97" s="266"/>
      <c r="T97" s="321"/>
      <c r="U97" s="266"/>
      <c r="V97" s="321"/>
    </row>
    <row r="98" spans="1:22" ht="6" customHeight="1">
      <c r="A98" s="373"/>
      <c r="B98" s="374"/>
      <c r="C98" s="374"/>
      <c r="D98" s="374"/>
      <c r="E98" s="374"/>
      <c r="F98" s="374"/>
      <c r="G98" s="374"/>
      <c r="H98" s="374"/>
      <c r="I98" s="374"/>
      <c r="J98" s="374"/>
      <c r="K98" s="374"/>
      <c r="L98" s="374"/>
      <c r="M98" s="374"/>
      <c r="N98" s="374"/>
      <c r="O98" s="374"/>
      <c r="P98" s="374"/>
      <c r="Q98" s="374"/>
      <c r="R98" s="375"/>
      <c r="S98" s="318"/>
      <c r="T98" s="318"/>
      <c r="U98" s="318"/>
      <c r="V98" s="318"/>
    </row>
    <row r="99" spans="1:22" ht="12">
      <c r="A99" s="373" t="s">
        <v>158</v>
      </c>
      <c r="B99" s="374"/>
      <c r="C99" s="374"/>
      <c r="D99" s="374"/>
      <c r="E99" s="374"/>
      <c r="F99" s="374"/>
      <c r="G99" s="374"/>
      <c r="H99" s="374"/>
      <c r="I99" s="374"/>
      <c r="J99" s="374"/>
      <c r="K99" s="374"/>
      <c r="L99" s="374"/>
      <c r="M99" s="374"/>
      <c r="N99" s="374"/>
      <c r="O99" s="374"/>
      <c r="P99" s="374"/>
      <c r="Q99" s="374"/>
      <c r="R99" s="375"/>
      <c r="S99" s="266"/>
      <c r="T99" s="321"/>
      <c r="U99" s="266"/>
      <c r="V99" s="321"/>
    </row>
    <row r="100" spans="1:22" ht="15" customHeight="1">
      <c r="A100" s="376" t="s">
        <v>61</v>
      </c>
      <c r="B100" s="377"/>
      <c r="C100" s="377"/>
      <c r="D100" s="377"/>
      <c r="E100" s="377"/>
      <c r="F100" s="377"/>
      <c r="G100" s="377"/>
      <c r="H100" s="377"/>
      <c r="I100" s="377"/>
      <c r="J100" s="377"/>
      <c r="K100" s="377"/>
      <c r="L100" s="377"/>
      <c r="M100" s="377"/>
      <c r="N100" s="377"/>
      <c r="O100" s="377"/>
      <c r="P100" s="377"/>
      <c r="Q100" s="377"/>
      <c r="R100" s="378"/>
      <c r="S100" s="322"/>
      <c r="T100" s="322"/>
      <c r="U100" s="322"/>
      <c r="V100" s="322"/>
    </row>
    <row r="101" spans="1:22" ht="15">
      <c r="A101" s="313" t="s">
        <v>70</v>
      </c>
      <c r="B101" s="314"/>
      <c r="C101" s="314"/>
      <c r="D101" s="314"/>
      <c r="E101" s="314"/>
      <c r="F101" s="314"/>
      <c r="G101" s="314"/>
      <c r="H101" s="314"/>
      <c r="I101" s="314"/>
      <c r="J101" s="314"/>
      <c r="K101" s="314"/>
      <c r="L101" s="314"/>
      <c r="M101" s="314"/>
      <c r="N101" s="314"/>
      <c r="O101" s="314"/>
      <c r="P101" s="314"/>
      <c r="Q101" s="314"/>
      <c r="R101" s="315"/>
      <c r="S101" s="323"/>
      <c r="T101" s="323"/>
      <c r="U101" s="323"/>
      <c r="V101" s="324"/>
    </row>
    <row r="102" spans="1:22" ht="15">
      <c r="A102" s="313" t="s">
        <v>68</v>
      </c>
      <c r="B102" s="314"/>
      <c r="C102" s="314"/>
      <c r="D102" s="314"/>
      <c r="E102" s="314"/>
      <c r="F102" s="314"/>
      <c r="G102" s="314"/>
      <c r="H102" s="314"/>
      <c r="I102" s="314"/>
      <c r="J102" s="314"/>
      <c r="K102" s="314"/>
      <c r="L102" s="314"/>
      <c r="M102" s="314"/>
      <c r="N102" s="314"/>
      <c r="O102" s="314"/>
      <c r="P102" s="314"/>
      <c r="Q102" s="314"/>
      <c r="R102" s="315"/>
      <c r="S102" s="323"/>
      <c r="T102" s="323"/>
      <c r="U102" s="323"/>
      <c r="V102" s="324"/>
    </row>
    <row r="103" spans="1:22" ht="15">
      <c r="A103" s="313" t="s">
        <v>69</v>
      </c>
      <c r="B103" s="314"/>
      <c r="C103" s="314"/>
      <c r="D103" s="314"/>
      <c r="E103" s="314"/>
      <c r="F103" s="314"/>
      <c r="G103" s="314"/>
      <c r="H103" s="314"/>
      <c r="I103" s="314"/>
      <c r="J103" s="314"/>
      <c r="K103" s="314"/>
      <c r="L103" s="314"/>
      <c r="M103" s="314"/>
      <c r="N103" s="314"/>
      <c r="O103" s="314"/>
      <c r="P103" s="314"/>
      <c r="Q103" s="314"/>
      <c r="R103" s="315"/>
      <c r="S103" s="323"/>
      <c r="T103" s="323"/>
      <c r="U103" s="323"/>
      <c r="V103" s="324"/>
    </row>
    <row r="104" spans="1:22" ht="14.25">
      <c r="A104" s="316" t="s">
        <v>62</v>
      </c>
      <c r="B104" s="317"/>
      <c r="C104" s="318"/>
      <c r="D104" s="318"/>
      <c r="E104" s="318"/>
      <c r="F104" s="318"/>
      <c r="G104" s="318"/>
      <c r="H104" s="318"/>
      <c r="I104" s="318"/>
      <c r="J104" s="318"/>
      <c r="K104" s="318"/>
      <c r="L104" s="318"/>
      <c r="M104" s="318"/>
      <c r="N104" s="318"/>
      <c r="O104" s="318"/>
      <c r="P104" s="318"/>
      <c r="Q104" s="318"/>
      <c r="R104" s="319"/>
      <c r="S104" s="325"/>
      <c r="T104" s="325"/>
      <c r="U104" s="325"/>
      <c r="V104" s="325"/>
    </row>
    <row r="105" spans="1:18" ht="21.75" customHeight="1">
      <c r="A105" s="366" t="s">
        <v>223</v>
      </c>
      <c r="B105" s="367"/>
      <c r="C105" s="367"/>
      <c r="D105" s="367"/>
      <c r="E105" s="367"/>
      <c r="F105" s="367"/>
      <c r="G105" s="367"/>
      <c r="H105" s="367"/>
      <c r="I105" s="367"/>
      <c r="J105" s="367"/>
      <c r="K105" s="367"/>
      <c r="L105" s="367"/>
      <c r="M105" s="367"/>
      <c r="N105" s="367"/>
      <c r="O105" s="367"/>
      <c r="P105" s="367"/>
      <c r="Q105" s="367"/>
      <c r="R105" s="368"/>
    </row>
    <row r="106" spans="1:22" ht="15" customHeight="1">
      <c r="A106" s="366" t="s">
        <v>63</v>
      </c>
      <c r="B106" s="367"/>
      <c r="C106" s="367"/>
      <c r="D106" s="367"/>
      <c r="E106" s="367"/>
      <c r="F106" s="367"/>
      <c r="G106" s="367"/>
      <c r="H106" s="367"/>
      <c r="I106" s="367"/>
      <c r="J106" s="367"/>
      <c r="K106" s="367"/>
      <c r="L106" s="367"/>
      <c r="M106" s="367"/>
      <c r="N106" s="367"/>
      <c r="O106" s="367"/>
      <c r="P106" s="367"/>
      <c r="Q106" s="367"/>
      <c r="R106" s="368"/>
      <c r="S106" s="326"/>
      <c r="T106" s="326"/>
      <c r="U106" s="326"/>
      <c r="V106" s="326"/>
    </row>
    <row r="107" spans="1:22" ht="15" customHeight="1">
      <c r="A107" s="366" t="s">
        <v>73</v>
      </c>
      <c r="B107" s="367"/>
      <c r="C107" s="367"/>
      <c r="D107" s="367"/>
      <c r="E107" s="367"/>
      <c r="F107" s="367"/>
      <c r="G107" s="367"/>
      <c r="H107" s="367"/>
      <c r="I107" s="367"/>
      <c r="J107" s="367"/>
      <c r="K107" s="367"/>
      <c r="L107" s="367"/>
      <c r="M107" s="367"/>
      <c r="N107" s="367"/>
      <c r="O107" s="367"/>
      <c r="P107" s="367"/>
      <c r="Q107" s="367"/>
      <c r="R107" s="368"/>
      <c r="S107" s="326"/>
      <c r="T107" s="326"/>
      <c r="U107" s="326"/>
      <c r="V107" s="326"/>
    </row>
    <row r="108" spans="1:22" ht="15" customHeight="1">
      <c r="A108" s="366" t="s">
        <v>74</v>
      </c>
      <c r="B108" s="367"/>
      <c r="C108" s="367"/>
      <c r="D108" s="367"/>
      <c r="E108" s="367"/>
      <c r="F108" s="367"/>
      <c r="G108" s="367"/>
      <c r="H108" s="367"/>
      <c r="I108" s="367"/>
      <c r="J108" s="367"/>
      <c r="K108" s="367"/>
      <c r="L108" s="367"/>
      <c r="M108" s="367"/>
      <c r="N108" s="367"/>
      <c r="O108" s="367"/>
      <c r="P108" s="367"/>
      <c r="Q108" s="367"/>
      <c r="R108" s="368"/>
      <c r="S108" s="326"/>
      <c r="T108" s="326"/>
      <c r="U108" s="326"/>
      <c r="V108" s="326"/>
    </row>
    <row r="109" spans="1:22" ht="15" customHeight="1">
      <c r="A109" s="366" t="s">
        <v>75</v>
      </c>
      <c r="B109" s="367"/>
      <c r="C109" s="367"/>
      <c r="D109" s="367"/>
      <c r="E109" s="367"/>
      <c r="F109" s="367"/>
      <c r="G109" s="367"/>
      <c r="H109" s="367"/>
      <c r="I109" s="367"/>
      <c r="J109" s="367"/>
      <c r="K109" s="367"/>
      <c r="L109" s="367"/>
      <c r="M109" s="367"/>
      <c r="N109" s="367"/>
      <c r="O109" s="367"/>
      <c r="P109" s="367"/>
      <c r="Q109" s="367"/>
      <c r="R109" s="368"/>
      <c r="S109" s="326"/>
      <c r="T109" s="326"/>
      <c r="U109" s="326"/>
      <c r="V109" s="326"/>
    </row>
    <row r="110" spans="1:18" ht="15" customHeight="1">
      <c r="A110" s="366" t="s">
        <v>149</v>
      </c>
      <c r="B110" s="367"/>
      <c r="C110" s="367"/>
      <c r="D110" s="367"/>
      <c r="E110" s="367"/>
      <c r="F110" s="367"/>
      <c r="G110" s="367"/>
      <c r="H110" s="367"/>
      <c r="I110" s="367"/>
      <c r="J110" s="367"/>
      <c r="K110" s="367"/>
      <c r="L110" s="367"/>
      <c r="M110" s="367"/>
      <c r="N110" s="367"/>
      <c r="O110" s="367"/>
      <c r="P110" s="367"/>
      <c r="Q110" s="367"/>
      <c r="R110" s="320"/>
    </row>
    <row r="111" spans="1:22" ht="15" customHeight="1">
      <c r="A111" s="381" t="s">
        <v>76</v>
      </c>
      <c r="B111" s="382"/>
      <c r="C111" s="382"/>
      <c r="D111" s="382"/>
      <c r="E111" s="382"/>
      <c r="F111" s="382"/>
      <c r="G111" s="382"/>
      <c r="H111" s="382"/>
      <c r="I111" s="382"/>
      <c r="J111" s="382"/>
      <c r="K111" s="382"/>
      <c r="L111" s="382"/>
      <c r="M111" s="382"/>
      <c r="N111" s="382"/>
      <c r="O111" s="382"/>
      <c r="P111" s="382"/>
      <c r="Q111" s="382"/>
      <c r="R111" s="383"/>
      <c r="S111" s="326"/>
      <c r="T111" s="326"/>
      <c r="U111" s="326"/>
      <c r="V111" s="326"/>
    </row>
    <row r="112" spans="1:22" ht="15" customHeight="1">
      <c r="A112" s="366" t="s">
        <v>64</v>
      </c>
      <c r="B112" s="367"/>
      <c r="C112" s="367"/>
      <c r="D112" s="367"/>
      <c r="E112" s="367"/>
      <c r="F112" s="367"/>
      <c r="G112" s="367"/>
      <c r="H112" s="367"/>
      <c r="I112" s="367"/>
      <c r="J112" s="367"/>
      <c r="K112" s="367"/>
      <c r="L112" s="367"/>
      <c r="M112" s="367"/>
      <c r="N112" s="367"/>
      <c r="O112" s="367"/>
      <c r="P112" s="367"/>
      <c r="Q112" s="367"/>
      <c r="R112" s="368"/>
      <c r="S112" s="326"/>
      <c r="T112" s="326"/>
      <c r="U112" s="326"/>
      <c r="V112" s="326"/>
    </row>
    <row r="113" spans="1:22" ht="15" customHeight="1">
      <c r="A113" s="366" t="s">
        <v>157</v>
      </c>
      <c r="B113" s="367"/>
      <c r="C113" s="367"/>
      <c r="D113" s="367"/>
      <c r="E113" s="367"/>
      <c r="F113" s="367"/>
      <c r="G113" s="367"/>
      <c r="H113" s="367"/>
      <c r="I113" s="367"/>
      <c r="J113" s="367"/>
      <c r="K113" s="367"/>
      <c r="L113" s="367"/>
      <c r="M113" s="367"/>
      <c r="N113" s="367"/>
      <c r="O113" s="367"/>
      <c r="P113" s="367"/>
      <c r="Q113" s="367"/>
      <c r="R113" s="368"/>
      <c r="S113" s="326"/>
      <c r="T113" s="326"/>
      <c r="U113" s="326"/>
      <c r="V113" s="326"/>
    </row>
    <row r="114" spans="1:22" ht="15" customHeight="1">
      <c r="A114" s="366" t="s">
        <v>77</v>
      </c>
      <c r="B114" s="367"/>
      <c r="C114" s="367"/>
      <c r="D114" s="367"/>
      <c r="E114" s="367"/>
      <c r="F114" s="367"/>
      <c r="G114" s="367"/>
      <c r="H114" s="367"/>
      <c r="I114" s="367"/>
      <c r="J114" s="367"/>
      <c r="K114" s="367"/>
      <c r="L114" s="367"/>
      <c r="M114" s="367"/>
      <c r="N114" s="367"/>
      <c r="O114" s="367"/>
      <c r="P114" s="367"/>
      <c r="Q114" s="367"/>
      <c r="R114" s="368"/>
      <c r="S114" s="326"/>
      <c r="T114" s="326"/>
      <c r="U114" s="326"/>
      <c r="V114" s="326"/>
    </row>
    <row r="115" spans="1:22" ht="15" customHeight="1">
      <c r="A115" s="366" t="s">
        <v>159</v>
      </c>
      <c r="B115" s="367"/>
      <c r="C115" s="367"/>
      <c r="D115" s="367"/>
      <c r="E115" s="367"/>
      <c r="F115" s="367"/>
      <c r="G115" s="367"/>
      <c r="H115" s="367"/>
      <c r="I115" s="367"/>
      <c r="J115" s="367"/>
      <c r="K115" s="367"/>
      <c r="L115" s="367"/>
      <c r="M115" s="367"/>
      <c r="N115" s="367"/>
      <c r="O115" s="367"/>
      <c r="P115" s="367"/>
      <c r="Q115" s="367"/>
      <c r="R115" s="368"/>
      <c r="S115" s="326"/>
      <c r="T115" s="326"/>
      <c r="U115" s="326"/>
      <c r="V115" s="326"/>
    </row>
    <row r="116" spans="1:22" ht="15" customHeight="1">
      <c r="A116" s="366" t="s">
        <v>65</v>
      </c>
      <c r="B116" s="367"/>
      <c r="C116" s="367"/>
      <c r="D116" s="367"/>
      <c r="E116" s="367"/>
      <c r="F116" s="367"/>
      <c r="G116" s="367"/>
      <c r="H116" s="367"/>
      <c r="I116" s="367"/>
      <c r="J116" s="367"/>
      <c r="K116" s="367"/>
      <c r="L116" s="367"/>
      <c r="M116" s="367"/>
      <c r="N116" s="367"/>
      <c r="O116" s="367"/>
      <c r="P116" s="367"/>
      <c r="Q116" s="367"/>
      <c r="R116" s="368"/>
      <c r="S116" s="326"/>
      <c r="T116" s="326"/>
      <c r="U116" s="326"/>
      <c r="V116" s="326"/>
    </row>
    <row r="117" spans="1:22" ht="22.5" customHeight="1">
      <c r="A117" s="366" t="s">
        <v>71</v>
      </c>
      <c r="B117" s="367"/>
      <c r="C117" s="367"/>
      <c r="D117" s="367"/>
      <c r="E117" s="367"/>
      <c r="F117" s="367"/>
      <c r="G117" s="367"/>
      <c r="H117" s="367"/>
      <c r="I117" s="367"/>
      <c r="J117" s="367"/>
      <c r="K117" s="367"/>
      <c r="L117" s="367"/>
      <c r="M117" s="367"/>
      <c r="N117" s="367"/>
      <c r="O117" s="367"/>
      <c r="P117" s="367"/>
      <c r="Q117" s="367"/>
      <c r="R117" s="368"/>
      <c r="S117" s="326"/>
      <c r="T117" s="326"/>
      <c r="U117" s="326"/>
      <c r="V117" s="326"/>
    </row>
    <row r="118" spans="1:22" ht="15" customHeight="1">
      <c r="A118" s="366" t="s">
        <v>66</v>
      </c>
      <c r="B118" s="367"/>
      <c r="C118" s="367"/>
      <c r="D118" s="367"/>
      <c r="E118" s="367"/>
      <c r="F118" s="367"/>
      <c r="G118" s="367"/>
      <c r="H118" s="367"/>
      <c r="I118" s="367"/>
      <c r="J118" s="367"/>
      <c r="K118" s="367"/>
      <c r="L118" s="367"/>
      <c r="M118" s="367"/>
      <c r="N118" s="367"/>
      <c r="O118" s="367"/>
      <c r="P118" s="367"/>
      <c r="Q118" s="367"/>
      <c r="R118" s="368"/>
      <c r="S118" s="326"/>
      <c r="T118" s="326"/>
      <c r="U118" s="326"/>
      <c r="V118" s="326"/>
    </row>
    <row r="119" spans="1:22" ht="15" customHeight="1">
      <c r="A119" s="366" t="s">
        <v>152</v>
      </c>
      <c r="B119" s="367"/>
      <c r="C119" s="367"/>
      <c r="D119" s="367"/>
      <c r="E119" s="367"/>
      <c r="F119" s="367"/>
      <c r="G119" s="367"/>
      <c r="H119" s="367"/>
      <c r="I119" s="367"/>
      <c r="J119" s="367"/>
      <c r="K119" s="367"/>
      <c r="L119" s="367"/>
      <c r="M119" s="367"/>
      <c r="N119" s="367"/>
      <c r="O119" s="367"/>
      <c r="P119" s="367"/>
      <c r="Q119" s="367"/>
      <c r="R119" s="368"/>
      <c r="S119" s="326"/>
      <c r="T119" s="326"/>
      <c r="U119" s="326"/>
      <c r="V119" s="326"/>
    </row>
    <row r="120" spans="1:22" ht="15" customHeight="1">
      <c r="A120" s="366" t="s">
        <v>67</v>
      </c>
      <c r="B120" s="367"/>
      <c r="C120" s="367"/>
      <c r="D120" s="367"/>
      <c r="E120" s="367"/>
      <c r="F120" s="367"/>
      <c r="G120" s="367"/>
      <c r="H120" s="367"/>
      <c r="I120" s="367"/>
      <c r="J120" s="367"/>
      <c r="K120" s="367"/>
      <c r="L120" s="367"/>
      <c r="M120" s="367"/>
      <c r="N120" s="367"/>
      <c r="O120" s="367"/>
      <c r="P120" s="367"/>
      <c r="Q120" s="367"/>
      <c r="R120" s="368"/>
      <c r="S120" s="326"/>
      <c r="T120" s="326"/>
      <c r="U120" s="326"/>
      <c r="V120" s="326"/>
    </row>
    <row r="121" spans="1:22" ht="15.75" customHeight="1">
      <c r="A121" s="366" t="s">
        <v>72</v>
      </c>
      <c r="B121" s="367"/>
      <c r="C121" s="367"/>
      <c r="D121" s="367"/>
      <c r="E121" s="367"/>
      <c r="F121" s="367"/>
      <c r="G121" s="367"/>
      <c r="H121" s="367"/>
      <c r="I121" s="367"/>
      <c r="J121" s="367"/>
      <c r="K121" s="367"/>
      <c r="L121" s="367"/>
      <c r="M121" s="367"/>
      <c r="N121" s="367"/>
      <c r="O121" s="367"/>
      <c r="P121" s="367"/>
      <c r="Q121" s="367"/>
      <c r="R121" s="368"/>
      <c r="S121" s="326"/>
      <c r="T121" s="326"/>
      <c r="U121" s="326"/>
      <c r="V121" s="326"/>
    </row>
    <row r="122" spans="1:18" ht="15.75" customHeight="1" thickBot="1">
      <c r="A122" s="44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379" t="s">
        <v>225</v>
      </c>
      <c r="Q122" s="379"/>
      <c r="R122" s="380"/>
    </row>
  </sheetData>
  <sheetProtection/>
  <autoFilter ref="A6:V122"/>
  <mergeCells count="37">
    <mergeCell ref="P122:R122"/>
    <mergeCell ref="A116:R116"/>
    <mergeCell ref="A117:R117"/>
    <mergeCell ref="A118:R118"/>
    <mergeCell ref="A119:R119"/>
    <mergeCell ref="A120:R120"/>
    <mergeCell ref="A121:R121"/>
    <mergeCell ref="A109:R109"/>
    <mergeCell ref="A111:R111"/>
    <mergeCell ref="A112:R112"/>
    <mergeCell ref="A113:R113"/>
    <mergeCell ref="A114:R114"/>
    <mergeCell ref="A115:R115"/>
    <mergeCell ref="A110:Q110"/>
    <mergeCell ref="A98:R98"/>
    <mergeCell ref="A100:R100"/>
    <mergeCell ref="A105:R105"/>
    <mergeCell ref="A106:R106"/>
    <mergeCell ref="A107:R107"/>
    <mergeCell ref="A108:R108"/>
    <mergeCell ref="A99:R99"/>
    <mergeCell ref="F5:F6"/>
    <mergeCell ref="G5:J5"/>
    <mergeCell ref="K5:N5"/>
    <mergeCell ref="O5:P5"/>
    <mergeCell ref="Q5:R5"/>
    <mergeCell ref="A97:R97"/>
    <mergeCell ref="D1:P4"/>
    <mergeCell ref="Q1:R1"/>
    <mergeCell ref="Q2:R2"/>
    <mergeCell ref="Q3:R3"/>
    <mergeCell ref="Q4:R4"/>
    <mergeCell ref="A5:A6"/>
    <mergeCell ref="B5:B6"/>
    <mergeCell ref="C5:C6"/>
    <mergeCell ref="D5:D6"/>
    <mergeCell ref="E5:E6"/>
  </mergeCells>
  <hyperlinks>
    <hyperlink ref="Q3" r:id="rId1" display="www.tk-road.ru"/>
    <hyperlink ref="Q4" r:id="rId2" display="info@tk-road.ru"/>
  </hyperlinks>
  <printOptions/>
  <pageMargins left="0.7" right="0.7" top="0.75" bottom="0.75" header="0.3" footer="0.3"/>
  <pageSetup orientation="portrait" paperSize="9"/>
  <ignoredErrors>
    <ignoredError sqref="P7:P8 P58:P60 P70:P93 P35:P44 P16:P31 P64:P67 P45:P51 P10:P12 P62:P63" numberStoredAsText="1"/>
  </ignoredErrors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R87"/>
  <sheetViews>
    <sheetView zoomScale="90" zoomScaleNormal="90" zoomScalePageLayoutView="0" workbookViewId="0" topLeftCell="A13">
      <selection activeCell="J34" sqref="J34"/>
    </sheetView>
  </sheetViews>
  <sheetFormatPr defaultColWidth="9.140625" defaultRowHeight="15"/>
  <cols>
    <col min="1" max="1" width="10.57421875" style="5" customWidth="1"/>
    <col min="2" max="2" width="14.57421875" style="5" bestFit="1" customWidth="1"/>
    <col min="3" max="3" width="21.57421875" style="5" bestFit="1" customWidth="1"/>
    <col min="4" max="4" width="17.8515625" style="5" customWidth="1"/>
    <col min="5" max="14" width="9.140625" style="5" customWidth="1"/>
    <col min="15" max="15" width="13.00390625" style="5" customWidth="1"/>
    <col min="16" max="16" width="11.8515625" style="5" bestFit="1" customWidth="1"/>
    <col min="17" max="17" width="13.140625" style="5" customWidth="1"/>
    <col min="18" max="18" width="11.8515625" style="5" bestFit="1" customWidth="1"/>
    <col min="19" max="16384" width="9.140625" style="5" customWidth="1"/>
  </cols>
  <sheetData>
    <row r="1" spans="1:18" ht="12" customHeight="1">
      <c r="A1" s="1"/>
      <c r="B1" s="2"/>
      <c r="C1" s="2"/>
      <c r="D1" s="363" t="s">
        <v>148</v>
      </c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87" t="s">
        <v>1</v>
      </c>
      <c r="R1" s="388"/>
    </row>
    <row r="2" spans="1:18" ht="12" customHeight="1">
      <c r="A2" s="3"/>
      <c r="B2" s="4"/>
      <c r="C2" s="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89" t="s">
        <v>2</v>
      </c>
      <c r="R2" s="390"/>
    </row>
    <row r="3" spans="1:18" ht="12" customHeight="1">
      <c r="A3" s="3"/>
      <c r="B3" s="4"/>
      <c r="C3" s="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91" t="s">
        <v>3</v>
      </c>
      <c r="R3" s="392"/>
    </row>
    <row r="4" spans="1:18" ht="18.75" customHeight="1" thickBot="1">
      <c r="A4" s="3"/>
      <c r="B4" s="4"/>
      <c r="C4" s="4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91" t="s">
        <v>4</v>
      </c>
      <c r="R4" s="392"/>
    </row>
    <row r="5" spans="1:18" ht="52.5" customHeight="1" thickBot="1">
      <c r="A5" s="393" t="s">
        <v>5</v>
      </c>
      <c r="B5" s="395" t="s">
        <v>6</v>
      </c>
      <c r="C5" s="397" t="s">
        <v>7</v>
      </c>
      <c r="D5" s="399" t="s">
        <v>8</v>
      </c>
      <c r="E5" s="401" t="s">
        <v>9</v>
      </c>
      <c r="F5" s="403" t="s">
        <v>10</v>
      </c>
      <c r="G5" s="384" t="s">
        <v>11</v>
      </c>
      <c r="H5" s="385"/>
      <c r="I5" s="385"/>
      <c r="J5" s="386"/>
      <c r="K5" s="384" t="s">
        <v>12</v>
      </c>
      <c r="L5" s="385"/>
      <c r="M5" s="385"/>
      <c r="N5" s="386"/>
      <c r="O5" s="384" t="s">
        <v>89</v>
      </c>
      <c r="P5" s="386"/>
      <c r="Q5" s="384" t="s">
        <v>90</v>
      </c>
      <c r="R5" s="386"/>
    </row>
    <row r="6" spans="1:18" ht="24.75" thickBot="1">
      <c r="A6" s="394"/>
      <c r="B6" s="396"/>
      <c r="C6" s="398"/>
      <c r="D6" s="407"/>
      <c r="E6" s="402"/>
      <c r="F6" s="404"/>
      <c r="G6" s="63" t="s">
        <v>14</v>
      </c>
      <c r="H6" s="64" t="s">
        <v>15</v>
      </c>
      <c r="I6" s="64" t="s">
        <v>16</v>
      </c>
      <c r="J6" s="65" t="s">
        <v>17</v>
      </c>
      <c r="K6" s="66" t="s">
        <v>18</v>
      </c>
      <c r="L6" s="34" t="s">
        <v>19</v>
      </c>
      <c r="M6" s="34" t="s">
        <v>20</v>
      </c>
      <c r="N6" s="35" t="s">
        <v>21</v>
      </c>
      <c r="O6" s="75" t="s">
        <v>22</v>
      </c>
      <c r="P6" s="76" t="s">
        <v>23</v>
      </c>
      <c r="Q6" s="75" t="s">
        <v>22</v>
      </c>
      <c r="R6" s="76" t="s">
        <v>23</v>
      </c>
    </row>
    <row r="7" spans="1:18" ht="12">
      <c r="A7" s="47" t="s">
        <v>41</v>
      </c>
      <c r="B7" s="47" t="s">
        <v>38</v>
      </c>
      <c r="C7" s="48" t="s">
        <v>79</v>
      </c>
      <c r="D7" s="53" t="s">
        <v>147</v>
      </c>
      <c r="E7" s="57" t="s">
        <v>28</v>
      </c>
      <c r="F7" s="98">
        <v>3000</v>
      </c>
      <c r="G7" s="67">
        <v>13.5</v>
      </c>
      <c r="H7" s="68">
        <v>13</v>
      </c>
      <c r="I7" s="68">
        <v>12</v>
      </c>
      <c r="J7" s="74">
        <v>11.5</v>
      </c>
      <c r="K7" s="114">
        <v>3375</v>
      </c>
      <c r="L7" s="111">
        <v>3250</v>
      </c>
      <c r="M7" s="111">
        <v>3000</v>
      </c>
      <c r="N7" s="147">
        <v>2875</v>
      </c>
      <c r="O7" s="180" t="s">
        <v>179</v>
      </c>
      <c r="P7" s="356" t="s">
        <v>108</v>
      </c>
      <c r="Q7" s="180" t="s">
        <v>179</v>
      </c>
      <c r="R7" s="354" t="s">
        <v>108</v>
      </c>
    </row>
    <row r="8" spans="1:18" ht="12">
      <c r="A8" s="47" t="s">
        <v>41</v>
      </c>
      <c r="B8" s="46" t="s">
        <v>38</v>
      </c>
      <c r="C8" s="49" t="s">
        <v>79</v>
      </c>
      <c r="D8" s="54" t="s">
        <v>147</v>
      </c>
      <c r="E8" s="58" t="s">
        <v>29</v>
      </c>
      <c r="F8" s="100">
        <v>3000</v>
      </c>
      <c r="G8" s="17">
        <v>14.5</v>
      </c>
      <c r="H8" s="7">
        <v>14</v>
      </c>
      <c r="I8" s="7">
        <v>13.5</v>
      </c>
      <c r="J8" s="18">
        <v>13</v>
      </c>
      <c r="K8" s="92">
        <v>3625</v>
      </c>
      <c r="L8" s="84">
        <v>3500</v>
      </c>
      <c r="M8" s="84">
        <v>3375</v>
      </c>
      <c r="N8" s="145">
        <v>3250</v>
      </c>
      <c r="O8" s="248" t="s">
        <v>179</v>
      </c>
      <c r="P8" s="347" t="s">
        <v>108</v>
      </c>
      <c r="Q8" s="248" t="s">
        <v>179</v>
      </c>
      <c r="R8" s="348" t="s">
        <v>108</v>
      </c>
    </row>
    <row r="9" spans="1:18" ht="12">
      <c r="A9" s="47" t="s">
        <v>41</v>
      </c>
      <c r="B9" s="46" t="s">
        <v>38</v>
      </c>
      <c r="C9" s="49" t="s">
        <v>79</v>
      </c>
      <c r="D9" s="54" t="s">
        <v>147</v>
      </c>
      <c r="E9" s="58">
        <v>-18</v>
      </c>
      <c r="F9" s="100">
        <v>3000</v>
      </c>
      <c r="G9" s="17">
        <v>15</v>
      </c>
      <c r="H9" s="7">
        <v>14.5</v>
      </c>
      <c r="I9" s="7">
        <v>14.5</v>
      </c>
      <c r="J9" s="18">
        <v>13.5</v>
      </c>
      <c r="K9" s="92">
        <v>3750</v>
      </c>
      <c r="L9" s="84">
        <v>3625</v>
      </c>
      <c r="M9" s="84">
        <v>3625</v>
      </c>
      <c r="N9" s="145">
        <v>3375</v>
      </c>
      <c r="O9" s="248" t="s">
        <v>92</v>
      </c>
      <c r="P9" s="347" t="s">
        <v>108</v>
      </c>
      <c r="Q9" s="248" t="s">
        <v>92</v>
      </c>
      <c r="R9" s="348" t="s">
        <v>108</v>
      </c>
    </row>
    <row r="10" spans="1:18" ht="12">
      <c r="A10" s="47" t="s">
        <v>41</v>
      </c>
      <c r="B10" s="9" t="s">
        <v>25</v>
      </c>
      <c r="C10" s="50" t="s">
        <v>26</v>
      </c>
      <c r="D10" s="54" t="s">
        <v>147</v>
      </c>
      <c r="E10" s="57" t="s">
        <v>28</v>
      </c>
      <c r="F10" s="113">
        <v>3000</v>
      </c>
      <c r="G10" s="94">
        <v>38.5</v>
      </c>
      <c r="H10" s="83">
        <v>36</v>
      </c>
      <c r="I10" s="83">
        <v>35</v>
      </c>
      <c r="J10" s="95">
        <v>32.5</v>
      </c>
      <c r="K10" s="92">
        <v>9625</v>
      </c>
      <c r="L10" s="84">
        <v>9000</v>
      </c>
      <c r="M10" s="84">
        <v>8750</v>
      </c>
      <c r="N10" s="145">
        <v>8125</v>
      </c>
      <c r="O10" s="248" t="s">
        <v>231</v>
      </c>
      <c r="P10" s="347" t="s">
        <v>108</v>
      </c>
      <c r="Q10" s="248" t="s">
        <v>231</v>
      </c>
      <c r="R10" s="348" t="s">
        <v>108</v>
      </c>
    </row>
    <row r="11" spans="1:18" ht="12">
      <c r="A11" s="47" t="s">
        <v>41</v>
      </c>
      <c r="B11" s="6" t="s">
        <v>25</v>
      </c>
      <c r="C11" s="51" t="s">
        <v>26</v>
      </c>
      <c r="D11" s="54" t="s">
        <v>147</v>
      </c>
      <c r="E11" s="58" t="s">
        <v>29</v>
      </c>
      <c r="F11" s="113">
        <v>3000</v>
      </c>
      <c r="G11" s="94">
        <v>46</v>
      </c>
      <c r="H11" s="83">
        <v>43.5</v>
      </c>
      <c r="I11" s="83">
        <v>41.5</v>
      </c>
      <c r="J11" s="95">
        <v>39</v>
      </c>
      <c r="K11" s="92">
        <v>11500</v>
      </c>
      <c r="L11" s="84">
        <v>10875</v>
      </c>
      <c r="M11" s="84">
        <v>10375</v>
      </c>
      <c r="N11" s="145">
        <v>9750</v>
      </c>
      <c r="O11" s="248" t="s">
        <v>231</v>
      </c>
      <c r="P11" s="347" t="s">
        <v>108</v>
      </c>
      <c r="Q11" s="248" t="s">
        <v>231</v>
      </c>
      <c r="R11" s="348" t="s">
        <v>108</v>
      </c>
    </row>
    <row r="12" spans="1:18" ht="12">
      <c r="A12" s="47" t="s">
        <v>41</v>
      </c>
      <c r="B12" s="6" t="s">
        <v>25</v>
      </c>
      <c r="C12" s="51" t="s">
        <v>26</v>
      </c>
      <c r="D12" s="54" t="s">
        <v>147</v>
      </c>
      <c r="E12" s="58">
        <v>-18</v>
      </c>
      <c r="F12" s="100">
        <v>3000</v>
      </c>
      <c r="G12" s="17">
        <v>48</v>
      </c>
      <c r="H12" s="7">
        <v>45</v>
      </c>
      <c r="I12" s="7">
        <v>44</v>
      </c>
      <c r="J12" s="18">
        <v>41</v>
      </c>
      <c r="K12" s="92">
        <v>12000</v>
      </c>
      <c r="L12" s="84">
        <v>11250</v>
      </c>
      <c r="M12" s="84">
        <v>11000</v>
      </c>
      <c r="N12" s="145">
        <v>10250</v>
      </c>
      <c r="O12" s="248" t="s">
        <v>231</v>
      </c>
      <c r="P12" s="347" t="s">
        <v>108</v>
      </c>
      <c r="Q12" s="248" t="s">
        <v>231</v>
      </c>
      <c r="R12" s="348" t="s">
        <v>108</v>
      </c>
    </row>
    <row r="13" spans="1:18" ht="12">
      <c r="A13" s="47" t="s">
        <v>41</v>
      </c>
      <c r="B13" s="6" t="s">
        <v>32</v>
      </c>
      <c r="C13" s="51" t="s">
        <v>33</v>
      </c>
      <c r="D13" s="54" t="s">
        <v>147</v>
      </c>
      <c r="E13" s="58" t="s">
        <v>28</v>
      </c>
      <c r="F13" s="113">
        <v>6000</v>
      </c>
      <c r="G13" s="94">
        <v>49.5</v>
      </c>
      <c r="H13" s="83">
        <v>47</v>
      </c>
      <c r="I13" s="83">
        <v>44.5</v>
      </c>
      <c r="J13" s="95">
        <v>41.5</v>
      </c>
      <c r="K13" s="92">
        <v>12375</v>
      </c>
      <c r="L13" s="84">
        <v>11750</v>
      </c>
      <c r="M13" s="84">
        <v>11125</v>
      </c>
      <c r="N13" s="145">
        <v>10375</v>
      </c>
      <c r="O13" s="248" t="s">
        <v>231</v>
      </c>
      <c r="P13" s="347" t="s">
        <v>108</v>
      </c>
      <c r="Q13" s="248" t="s">
        <v>231</v>
      </c>
      <c r="R13" s="348" t="s">
        <v>108</v>
      </c>
    </row>
    <row r="14" spans="1:18" ht="12">
      <c r="A14" s="47" t="s">
        <v>41</v>
      </c>
      <c r="B14" s="6" t="s">
        <v>32</v>
      </c>
      <c r="C14" s="51" t="s">
        <v>33</v>
      </c>
      <c r="D14" s="54" t="s">
        <v>147</v>
      </c>
      <c r="E14" s="58" t="s">
        <v>29</v>
      </c>
      <c r="F14" s="113">
        <v>6000</v>
      </c>
      <c r="G14" s="94">
        <v>57</v>
      </c>
      <c r="H14" s="83">
        <v>53.5</v>
      </c>
      <c r="I14" s="83">
        <v>52</v>
      </c>
      <c r="J14" s="95">
        <v>49</v>
      </c>
      <c r="K14" s="92">
        <v>14250</v>
      </c>
      <c r="L14" s="84">
        <v>13375</v>
      </c>
      <c r="M14" s="84">
        <v>13000</v>
      </c>
      <c r="N14" s="145">
        <v>12250</v>
      </c>
      <c r="O14" s="248" t="s">
        <v>231</v>
      </c>
      <c r="P14" s="347" t="s">
        <v>108</v>
      </c>
      <c r="Q14" s="248" t="s">
        <v>231</v>
      </c>
      <c r="R14" s="348" t="s">
        <v>108</v>
      </c>
    </row>
    <row r="15" spans="1:18" ht="12">
      <c r="A15" s="47" t="s">
        <v>41</v>
      </c>
      <c r="B15" s="6" t="s">
        <v>34</v>
      </c>
      <c r="C15" s="51" t="s">
        <v>34</v>
      </c>
      <c r="D15" s="15" t="s">
        <v>35</v>
      </c>
      <c r="E15" s="58" t="s">
        <v>28</v>
      </c>
      <c r="F15" s="113">
        <v>1500</v>
      </c>
      <c r="G15" s="94">
        <v>29</v>
      </c>
      <c r="H15" s="83">
        <v>27</v>
      </c>
      <c r="I15" s="83">
        <v>26.5</v>
      </c>
      <c r="J15" s="95">
        <v>25</v>
      </c>
      <c r="K15" s="92">
        <v>7250</v>
      </c>
      <c r="L15" s="84">
        <v>6750</v>
      </c>
      <c r="M15" s="84">
        <v>6625</v>
      </c>
      <c r="N15" s="145">
        <v>6250</v>
      </c>
      <c r="O15" s="248" t="s">
        <v>231</v>
      </c>
      <c r="P15" s="357">
        <v>4</v>
      </c>
      <c r="Q15" s="248" t="s">
        <v>231</v>
      </c>
      <c r="R15" s="360" t="s">
        <v>109</v>
      </c>
    </row>
    <row r="16" spans="1:18" ht="12">
      <c r="A16" s="47" t="s">
        <v>41</v>
      </c>
      <c r="B16" s="6" t="s">
        <v>34</v>
      </c>
      <c r="C16" s="51" t="s">
        <v>34</v>
      </c>
      <c r="D16" s="15" t="s">
        <v>35</v>
      </c>
      <c r="E16" s="58" t="s">
        <v>29</v>
      </c>
      <c r="F16" s="113">
        <v>1500</v>
      </c>
      <c r="G16" s="94">
        <v>33</v>
      </c>
      <c r="H16" s="83">
        <v>32</v>
      </c>
      <c r="I16" s="83">
        <v>31</v>
      </c>
      <c r="J16" s="95">
        <v>29</v>
      </c>
      <c r="K16" s="92">
        <v>8250</v>
      </c>
      <c r="L16" s="84">
        <v>8000</v>
      </c>
      <c r="M16" s="84">
        <v>7750</v>
      </c>
      <c r="N16" s="145">
        <v>7250</v>
      </c>
      <c r="O16" s="248" t="s">
        <v>231</v>
      </c>
      <c r="P16" s="357">
        <v>4</v>
      </c>
      <c r="Q16" s="248" t="s">
        <v>231</v>
      </c>
      <c r="R16" s="360" t="s">
        <v>109</v>
      </c>
    </row>
    <row r="17" spans="1:18" ht="12">
      <c r="A17" s="47" t="s">
        <v>41</v>
      </c>
      <c r="B17" s="6" t="s">
        <v>34</v>
      </c>
      <c r="C17" s="51" t="s">
        <v>34</v>
      </c>
      <c r="D17" s="15" t="s">
        <v>35</v>
      </c>
      <c r="E17" s="58">
        <v>-18</v>
      </c>
      <c r="F17" s="100">
        <v>1500</v>
      </c>
      <c r="G17" s="17">
        <v>35</v>
      </c>
      <c r="H17" s="7">
        <v>33</v>
      </c>
      <c r="I17" s="7">
        <v>32</v>
      </c>
      <c r="J17" s="18">
        <v>30</v>
      </c>
      <c r="K17" s="92">
        <v>8750</v>
      </c>
      <c r="L17" s="84">
        <v>8250</v>
      </c>
      <c r="M17" s="84">
        <v>8000</v>
      </c>
      <c r="N17" s="145">
        <v>7500</v>
      </c>
      <c r="O17" s="248" t="s">
        <v>231</v>
      </c>
      <c r="P17" s="357">
        <v>4</v>
      </c>
      <c r="Q17" s="248" t="s">
        <v>231</v>
      </c>
      <c r="R17" s="360" t="s">
        <v>109</v>
      </c>
    </row>
    <row r="18" spans="1:18" ht="12">
      <c r="A18" s="47" t="s">
        <v>41</v>
      </c>
      <c r="B18" s="6" t="s">
        <v>36</v>
      </c>
      <c r="C18" s="51" t="s">
        <v>36</v>
      </c>
      <c r="D18" s="15" t="s">
        <v>35</v>
      </c>
      <c r="E18" s="58" t="s">
        <v>28</v>
      </c>
      <c r="F18" s="113">
        <v>1500</v>
      </c>
      <c r="G18" s="94">
        <v>13.5</v>
      </c>
      <c r="H18" s="83">
        <v>13</v>
      </c>
      <c r="I18" s="83">
        <v>12</v>
      </c>
      <c r="J18" s="95">
        <v>12</v>
      </c>
      <c r="K18" s="92">
        <v>3375</v>
      </c>
      <c r="L18" s="84">
        <v>3250</v>
      </c>
      <c r="M18" s="84">
        <v>3000</v>
      </c>
      <c r="N18" s="145">
        <v>3000</v>
      </c>
      <c r="O18" s="248" t="s">
        <v>92</v>
      </c>
      <c r="P18" s="357">
        <v>2</v>
      </c>
      <c r="Q18" s="361" t="s">
        <v>92</v>
      </c>
      <c r="R18" s="360" t="s">
        <v>122</v>
      </c>
    </row>
    <row r="19" spans="1:18" ht="12">
      <c r="A19" s="47" t="s">
        <v>41</v>
      </c>
      <c r="B19" s="6" t="s">
        <v>36</v>
      </c>
      <c r="C19" s="51" t="s">
        <v>36</v>
      </c>
      <c r="D19" s="15" t="s">
        <v>35</v>
      </c>
      <c r="E19" s="58" t="s">
        <v>29</v>
      </c>
      <c r="F19" s="113">
        <v>1500</v>
      </c>
      <c r="G19" s="94">
        <v>15</v>
      </c>
      <c r="H19" s="83">
        <v>14.5</v>
      </c>
      <c r="I19" s="83">
        <v>14</v>
      </c>
      <c r="J19" s="95">
        <v>13.5</v>
      </c>
      <c r="K19" s="92">
        <v>3750</v>
      </c>
      <c r="L19" s="84">
        <v>3625</v>
      </c>
      <c r="M19" s="84">
        <v>3500</v>
      </c>
      <c r="N19" s="145">
        <v>3375</v>
      </c>
      <c r="O19" s="248" t="s">
        <v>92</v>
      </c>
      <c r="P19" s="352">
        <v>2</v>
      </c>
      <c r="Q19" s="362" t="s">
        <v>92</v>
      </c>
      <c r="R19" s="360" t="s">
        <v>122</v>
      </c>
    </row>
    <row r="20" spans="1:18" ht="12">
      <c r="A20" s="47" t="s">
        <v>41</v>
      </c>
      <c r="B20" s="6" t="s">
        <v>36</v>
      </c>
      <c r="C20" s="51" t="s">
        <v>36</v>
      </c>
      <c r="D20" s="15" t="s">
        <v>35</v>
      </c>
      <c r="E20" s="58">
        <v>-18</v>
      </c>
      <c r="F20" s="113">
        <v>1500</v>
      </c>
      <c r="G20" s="94">
        <v>16</v>
      </c>
      <c r="H20" s="83">
        <v>15</v>
      </c>
      <c r="I20" s="83">
        <v>14.5</v>
      </c>
      <c r="J20" s="95">
        <v>14</v>
      </c>
      <c r="K20" s="92">
        <v>4000</v>
      </c>
      <c r="L20" s="84">
        <v>3750</v>
      </c>
      <c r="M20" s="84">
        <v>3625</v>
      </c>
      <c r="N20" s="145">
        <v>3500</v>
      </c>
      <c r="O20" s="346" t="s">
        <v>108</v>
      </c>
      <c r="P20" s="239" t="s">
        <v>108</v>
      </c>
      <c r="Q20" s="362" t="s">
        <v>108</v>
      </c>
      <c r="R20" s="348" t="s">
        <v>108</v>
      </c>
    </row>
    <row r="21" spans="1:18" ht="12">
      <c r="A21" s="47" t="s">
        <v>41</v>
      </c>
      <c r="B21" s="6" t="s">
        <v>25</v>
      </c>
      <c r="C21" s="51" t="s">
        <v>25</v>
      </c>
      <c r="D21" s="15" t="s">
        <v>35</v>
      </c>
      <c r="E21" s="58" t="s">
        <v>28</v>
      </c>
      <c r="F21" s="113">
        <v>1500</v>
      </c>
      <c r="G21" s="94">
        <v>32.5</v>
      </c>
      <c r="H21" s="83">
        <v>31</v>
      </c>
      <c r="I21" s="83">
        <v>29</v>
      </c>
      <c r="J21" s="95">
        <v>27</v>
      </c>
      <c r="K21" s="92">
        <v>8125</v>
      </c>
      <c r="L21" s="84">
        <v>7750</v>
      </c>
      <c r="M21" s="84">
        <v>7250</v>
      </c>
      <c r="N21" s="145">
        <v>6750</v>
      </c>
      <c r="O21" s="346" t="s">
        <v>231</v>
      </c>
      <c r="P21" s="351">
        <v>6</v>
      </c>
      <c r="Q21" s="362" t="s">
        <v>231</v>
      </c>
      <c r="R21" s="360" t="s">
        <v>115</v>
      </c>
    </row>
    <row r="22" spans="1:18" ht="12">
      <c r="A22" s="47" t="s">
        <v>41</v>
      </c>
      <c r="B22" s="6" t="s">
        <v>25</v>
      </c>
      <c r="C22" s="51" t="s">
        <v>25</v>
      </c>
      <c r="D22" s="15" t="s">
        <v>35</v>
      </c>
      <c r="E22" s="58" t="s">
        <v>29</v>
      </c>
      <c r="F22" s="113">
        <v>1500</v>
      </c>
      <c r="G22" s="94">
        <v>37</v>
      </c>
      <c r="H22" s="83">
        <v>35</v>
      </c>
      <c r="I22" s="83">
        <v>34</v>
      </c>
      <c r="J22" s="95">
        <v>32</v>
      </c>
      <c r="K22" s="92">
        <v>9250</v>
      </c>
      <c r="L22" s="84">
        <v>8750</v>
      </c>
      <c r="M22" s="84">
        <v>8500</v>
      </c>
      <c r="N22" s="145">
        <v>8000</v>
      </c>
      <c r="O22" s="346" t="s">
        <v>231</v>
      </c>
      <c r="P22" s="351">
        <v>6</v>
      </c>
      <c r="Q22" s="362" t="s">
        <v>231</v>
      </c>
      <c r="R22" s="360" t="s">
        <v>115</v>
      </c>
    </row>
    <row r="23" spans="1:18" ht="12">
      <c r="A23" s="47" t="s">
        <v>41</v>
      </c>
      <c r="B23" s="6" t="s">
        <v>25</v>
      </c>
      <c r="C23" s="51" t="s">
        <v>25</v>
      </c>
      <c r="D23" s="15" t="s">
        <v>35</v>
      </c>
      <c r="E23" s="58">
        <v>-18</v>
      </c>
      <c r="F23" s="100">
        <v>1500</v>
      </c>
      <c r="G23" s="17">
        <v>39</v>
      </c>
      <c r="H23" s="7">
        <v>37</v>
      </c>
      <c r="I23" s="7">
        <v>35.5</v>
      </c>
      <c r="J23" s="18">
        <v>33</v>
      </c>
      <c r="K23" s="92">
        <v>9750</v>
      </c>
      <c r="L23" s="84">
        <v>9250</v>
      </c>
      <c r="M23" s="84">
        <v>8875</v>
      </c>
      <c r="N23" s="145">
        <v>8250</v>
      </c>
      <c r="O23" s="346" t="s">
        <v>231</v>
      </c>
      <c r="P23" s="351">
        <v>6</v>
      </c>
      <c r="Q23" s="362" t="s">
        <v>231</v>
      </c>
      <c r="R23" s="360" t="s">
        <v>115</v>
      </c>
    </row>
    <row r="24" spans="1:18" ht="12">
      <c r="A24" s="47" t="s">
        <v>41</v>
      </c>
      <c r="B24" s="6" t="s">
        <v>38</v>
      </c>
      <c r="C24" s="51" t="s">
        <v>38</v>
      </c>
      <c r="D24" s="15" t="s">
        <v>35</v>
      </c>
      <c r="E24" s="58" t="s">
        <v>28</v>
      </c>
      <c r="F24" s="113">
        <v>1500</v>
      </c>
      <c r="G24" s="94">
        <v>11.5</v>
      </c>
      <c r="H24" s="83">
        <v>11</v>
      </c>
      <c r="I24" s="83">
        <v>11</v>
      </c>
      <c r="J24" s="95">
        <v>10.5</v>
      </c>
      <c r="K24" s="92">
        <v>2875</v>
      </c>
      <c r="L24" s="84">
        <v>2750</v>
      </c>
      <c r="M24" s="84">
        <v>2750</v>
      </c>
      <c r="N24" s="145">
        <v>2625</v>
      </c>
      <c r="O24" s="346" t="s">
        <v>179</v>
      </c>
      <c r="P24" s="351">
        <v>2</v>
      </c>
      <c r="Q24" s="362" t="s">
        <v>179</v>
      </c>
      <c r="R24" s="360" t="s">
        <v>122</v>
      </c>
    </row>
    <row r="25" spans="1:18" ht="12">
      <c r="A25" s="47" t="s">
        <v>41</v>
      </c>
      <c r="B25" s="6" t="s">
        <v>38</v>
      </c>
      <c r="C25" s="51" t="s">
        <v>38</v>
      </c>
      <c r="D25" s="15" t="s">
        <v>35</v>
      </c>
      <c r="E25" s="58" t="s">
        <v>29</v>
      </c>
      <c r="F25" s="113">
        <v>1500</v>
      </c>
      <c r="G25" s="94">
        <v>13.5</v>
      </c>
      <c r="H25" s="83">
        <v>13</v>
      </c>
      <c r="I25" s="83">
        <v>12</v>
      </c>
      <c r="J25" s="95">
        <v>11.5</v>
      </c>
      <c r="K25" s="92">
        <v>3375</v>
      </c>
      <c r="L25" s="84">
        <v>3250</v>
      </c>
      <c r="M25" s="84">
        <v>3000</v>
      </c>
      <c r="N25" s="145">
        <v>2875</v>
      </c>
      <c r="O25" s="346" t="s">
        <v>179</v>
      </c>
      <c r="P25" s="351">
        <v>2</v>
      </c>
      <c r="Q25" s="362" t="s">
        <v>179</v>
      </c>
      <c r="R25" s="360" t="s">
        <v>122</v>
      </c>
    </row>
    <row r="26" spans="1:18" ht="12">
      <c r="A26" s="47" t="s">
        <v>41</v>
      </c>
      <c r="B26" s="6" t="s">
        <v>38</v>
      </c>
      <c r="C26" s="51" t="s">
        <v>38</v>
      </c>
      <c r="D26" s="15" t="s">
        <v>35</v>
      </c>
      <c r="E26" s="58">
        <v>-18</v>
      </c>
      <c r="F26" s="113">
        <v>1500</v>
      </c>
      <c r="G26" s="94">
        <v>14</v>
      </c>
      <c r="H26" s="83">
        <v>13.5</v>
      </c>
      <c r="I26" s="83">
        <v>13</v>
      </c>
      <c r="J26" s="95">
        <v>12</v>
      </c>
      <c r="K26" s="92">
        <v>3500</v>
      </c>
      <c r="L26" s="84">
        <v>3375</v>
      </c>
      <c r="M26" s="84">
        <v>3250</v>
      </c>
      <c r="N26" s="145">
        <v>3000</v>
      </c>
      <c r="O26" s="346" t="s">
        <v>92</v>
      </c>
      <c r="P26" s="351">
        <v>2</v>
      </c>
      <c r="Q26" s="362" t="s">
        <v>92</v>
      </c>
      <c r="R26" s="360" t="s">
        <v>122</v>
      </c>
    </row>
    <row r="27" spans="1:18" ht="12">
      <c r="A27" s="47" t="s">
        <v>41</v>
      </c>
      <c r="B27" s="6" t="s">
        <v>32</v>
      </c>
      <c r="C27" s="51" t="s">
        <v>40</v>
      </c>
      <c r="D27" s="54" t="s">
        <v>147</v>
      </c>
      <c r="E27" s="58" t="s">
        <v>28</v>
      </c>
      <c r="F27" s="113">
        <v>6000</v>
      </c>
      <c r="G27" s="94">
        <v>46</v>
      </c>
      <c r="H27" s="83">
        <v>43.5</v>
      </c>
      <c r="I27" s="83">
        <v>41.5</v>
      </c>
      <c r="J27" s="95">
        <v>39</v>
      </c>
      <c r="K27" s="92">
        <v>11500</v>
      </c>
      <c r="L27" s="84">
        <v>10875</v>
      </c>
      <c r="M27" s="84">
        <v>10375</v>
      </c>
      <c r="N27" s="145">
        <v>9750</v>
      </c>
      <c r="O27" s="346" t="s">
        <v>231</v>
      </c>
      <c r="P27" s="239" t="s">
        <v>108</v>
      </c>
      <c r="Q27" s="362" t="s">
        <v>231</v>
      </c>
      <c r="R27" s="348" t="s">
        <v>108</v>
      </c>
    </row>
    <row r="28" spans="1:18" ht="12">
      <c r="A28" s="47" t="s">
        <v>41</v>
      </c>
      <c r="B28" s="6" t="s">
        <v>32</v>
      </c>
      <c r="C28" s="51" t="s">
        <v>40</v>
      </c>
      <c r="D28" s="54" t="s">
        <v>147</v>
      </c>
      <c r="E28" s="58" t="s">
        <v>29</v>
      </c>
      <c r="F28" s="113">
        <v>6000</v>
      </c>
      <c r="G28" s="94">
        <v>52</v>
      </c>
      <c r="H28" s="83">
        <v>49.5</v>
      </c>
      <c r="I28" s="83">
        <v>47.5</v>
      </c>
      <c r="J28" s="95">
        <v>44</v>
      </c>
      <c r="K28" s="92">
        <v>13000</v>
      </c>
      <c r="L28" s="84">
        <v>12375</v>
      </c>
      <c r="M28" s="84">
        <v>11875</v>
      </c>
      <c r="N28" s="145">
        <v>11000</v>
      </c>
      <c r="O28" s="346" t="s">
        <v>231</v>
      </c>
      <c r="P28" s="239" t="s">
        <v>108</v>
      </c>
      <c r="Q28" s="362" t="s">
        <v>231</v>
      </c>
      <c r="R28" s="348" t="s">
        <v>108</v>
      </c>
    </row>
    <row r="29" spans="1:18" ht="12">
      <c r="A29" s="47" t="s">
        <v>41</v>
      </c>
      <c r="B29" s="6" t="s">
        <v>41</v>
      </c>
      <c r="C29" s="51" t="s">
        <v>80</v>
      </c>
      <c r="D29" s="54" t="s">
        <v>147</v>
      </c>
      <c r="E29" s="58" t="s">
        <v>28</v>
      </c>
      <c r="F29" s="100">
        <v>6000</v>
      </c>
      <c r="G29" s="17">
        <v>44</v>
      </c>
      <c r="H29" s="7">
        <v>43.5</v>
      </c>
      <c r="I29" s="7">
        <v>43</v>
      </c>
      <c r="J29" s="18">
        <v>43</v>
      </c>
      <c r="K29" s="92">
        <v>11000</v>
      </c>
      <c r="L29" s="84">
        <v>10875</v>
      </c>
      <c r="M29" s="84">
        <v>10750</v>
      </c>
      <c r="N29" s="145">
        <v>10750</v>
      </c>
      <c r="O29" s="346" t="s">
        <v>108</v>
      </c>
      <c r="P29" s="239" t="s">
        <v>108</v>
      </c>
      <c r="Q29" s="362" t="s">
        <v>108</v>
      </c>
      <c r="R29" s="348" t="s">
        <v>108</v>
      </c>
    </row>
    <row r="30" spans="1:18" ht="12">
      <c r="A30" s="47" t="s">
        <v>41</v>
      </c>
      <c r="B30" s="6" t="s">
        <v>41</v>
      </c>
      <c r="C30" s="51" t="s">
        <v>80</v>
      </c>
      <c r="D30" s="54" t="s">
        <v>147</v>
      </c>
      <c r="E30" s="58" t="s">
        <v>29</v>
      </c>
      <c r="F30" s="100">
        <v>6000</v>
      </c>
      <c r="G30" s="17">
        <v>43.5</v>
      </c>
      <c r="H30" s="7">
        <v>43</v>
      </c>
      <c r="I30" s="7">
        <v>42</v>
      </c>
      <c r="J30" s="18">
        <v>42</v>
      </c>
      <c r="K30" s="92">
        <v>10875</v>
      </c>
      <c r="L30" s="84">
        <v>10750</v>
      </c>
      <c r="M30" s="84">
        <v>10500</v>
      </c>
      <c r="N30" s="145">
        <v>10500</v>
      </c>
      <c r="O30" s="346" t="s">
        <v>108</v>
      </c>
      <c r="P30" s="239" t="s">
        <v>108</v>
      </c>
      <c r="Q30" s="362" t="s">
        <v>108</v>
      </c>
      <c r="R30" s="348" t="s">
        <v>108</v>
      </c>
    </row>
    <row r="31" spans="1:18" ht="12">
      <c r="A31" s="47" t="s">
        <v>41</v>
      </c>
      <c r="B31" s="6" t="s">
        <v>41</v>
      </c>
      <c r="C31" s="51" t="s">
        <v>80</v>
      </c>
      <c r="D31" s="54" t="s">
        <v>147</v>
      </c>
      <c r="E31" s="58">
        <v>-18</v>
      </c>
      <c r="F31" s="100">
        <v>6000</v>
      </c>
      <c r="G31" s="17">
        <v>44.5</v>
      </c>
      <c r="H31" s="7">
        <v>44</v>
      </c>
      <c r="I31" s="7">
        <v>44</v>
      </c>
      <c r="J31" s="18">
        <v>43.5</v>
      </c>
      <c r="K31" s="92">
        <v>11125</v>
      </c>
      <c r="L31" s="84">
        <v>11000</v>
      </c>
      <c r="M31" s="84">
        <v>11000</v>
      </c>
      <c r="N31" s="145">
        <v>10875</v>
      </c>
      <c r="O31" s="346" t="s">
        <v>108</v>
      </c>
      <c r="P31" s="239" t="s">
        <v>108</v>
      </c>
      <c r="Q31" s="362" t="s">
        <v>108</v>
      </c>
      <c r="R31" s="348" t="s">
        <v>108</v>
      </c>
    </row>
    <row r="32" spans="1:18" ht="12">
      <c r="A32" s="47" t="s">
        <v>41</v>
      </c>
      <c r="B32" s="6" t="s">
        <v>25</v>
      </c>
      <c r="C32" s="51" t="s">
        <v>42</v>
      </c>
      <c r="D32" s="54" t="s">
        <v>147</v>
      </c>
      <c r="E32" s="58" t="s">
        <v>28</v>
      </c>
      <c r="F32" s="100">
        <v>12000</v>
      </c>
      <c r="G32" s="17">
        <v>79.5</v>
      </c>
      <c r="H32" s="7">
        <v>76</v>
      </c>
      <c r="I32" s="7">
        <v>72</v>
      </c>
      <c r="J32" s="18">
        <v>68</v>
      </c>
      <c r="K32" s="92">
        <v>19875</v>
      </c>
      <c r="L32" s="84">
        <v>19000</v>
      </c>
      <c r="M32" s="84">
        <v>18000</v>
      </c>
      <c r="N32" s="145">
        <v>17000</v>
      </c>
      <c r="O32" s="248" t="s">
        <v>231</v>
      </c>
      <c r="P32" s="353" t="s">
        <v>108</v>
      </c>
      <c r="Q32" s="362" t="s">
        <v>231</v>
      </c>
      <c r="R32" s="348" t="s">
        <v>108</v>
      </c>
    </row>
    <row r="33" spans="1:18" ht="12">
      <c r="A33" s="47" t="s">
        <v>41</v>
      </c>
      <c r="B33" s="6" t="s">
        <v>25</v>
      </c>
      <c r="C33" s="51" t="s">
        <v>42</v>
      </c>
      <c r="D33" s="54" t="s">
        <v>147</v>
      </c>
      <c r="E33" s="58" t="s">
        <v>29</v>
      </c>
      <c r="F33" s="100">
        <v>12000</v>
      </c>
      <c r="G33" s="17">
        <v>102</v>
      </c>
      <c r="H33" s="7">
        <v>97</v>
      </c>
      <c r="I33" s="7">
        <v>93</v>
      </c>
      <c r="J33" s="18">
        <v>87</v>
      </c>
      <c r="K33" s="92">
        <v>25500</v>
      </c>
      <c r="L33" s="84">
        <v>24250</v>
      </c>
      <c r="M33" s="84">
        <v>23250</v>
      </c>
      <c r="N33" s="145">
        <v>21750</v>
      </c>
      <c r="O33" s="248" t="s">
        <v>231</v>
      </c>
      <c r="P33" s="347" t="s">
        <v>108</v>
      </c>
      <c r="Q33" s="183" t="s">
        <v>231</v>
      </c>
      <c r="R33" s="348" t="s">
        <v>108</v>
      </c>
    </row>
    <row r="34" spans="1:18" ht="12">
      <c r="A34" s="47" t="s">
        <v>41</v>
      </c>
      <c r="B34" s="6" t="s">
        <v>25</v>
      </c>
      <c r="C34" s="51" t="s">
        <v>43</v>
      </c>
      <c r="D34" s="54" t="s">
        <v>147</v>
      </c>
      <c r="E34" s="58" t="s">
        <v>28</v>
      </c>
      <c r="F34" s="113">
        <v>3000</v>
      </c>
      <c r="G34" s="94">
        <v>41</v>
      </c>
      <c r="H34" s="83">
        <v>39</v>
      </c>
      <c r="I34" s="83">
        <v>38</v>
      </c>
      <c r="J34" s="95">
        <v>35</v>
      </c>
      <c r="K34" s="92">
        <v>10250</v>
      </c>
      <c r="L34" s="84">
        <v>9750</v>
      </c>
      <c r="M34" s="84">
        <v>9500</v>
      </c>
      <c r="N34" s="145">
        <v>8750</v>
      </c>
      <c r="O34" s="248" t="s">
        <v>231</v>
      </c>
      <c r="P34" s="347" t="s">
        <v>108</v>
      </c>
      <c r="Q34" s="248" t="s">
        <v>231</v>
      </c>
      <c r="R34" s="348" t="s">
        <v>108</v>
      </c>
    </row>
    <row r="35" spans="1:18" ht="12">
      <c r="A35" s="47" t="s">
        <v>41</v>
      </c>
      <c r="B35" s="6" t="s">
        <v>25</v>
      </c>
      <c r="C35" s="51" t="s">
        <v>43</v>
      </c>
      <c r="D35" s="54" t="s">
        <v>147</v>
      </c>
      <c r="E35" s="58" t="s">
        <v>29</v>
      </c>
      <c r="F35" s="113">
        <v>3000</v>
      </c>
      <c r="G35" s="94">
        <v>47.5</v>
      </c>
      <c r="H35" s="83">
        <v>44.5</v>
      </c>
      <c r="I35" s="83">
        <v>43</v>
      </c>
      <c r="J35" s="95">
        <v>40.5</v>
      </c>
      <c r="K35" s="92">
        <v>11875</v>
      </c>
      <c r="L35" s="84">
        <v>11125</v>
      </c>
      <c r="M35" s="84">
        <v>10750</v>
      </c>
      <c r="N35" s="145">
        <v>10125</v>
      </c>
      <c r="O35" s="248" t="s">
        <v>231</v>
      </c>
      <c r="P35" s="347" t="s">
        <v>108</v>
      </c>
      <c r="Q35" s="248" t="s">
        <v>231</v>
      </c>
      <c r="R35" s="348" t="s">
        <v>108</v>
      </c>
    </row>
    <row r="36" spans="1:18" ht="12">
      <c r="A36" s="47" t="s">
        <v>41</v>
      </c>
      <c r="B36" s="6" t="s">
        <v>25</v>
      </c>
      <c r="C36" s="51" t="s">
        <v>43</v>
      </c>
      <c r="D36" s="54" t="s">
        <v>147</v>
      </c>
      <c r="E36" s="58">
        <v>-18</v>
      </c>
      <c r="F36" s="100">
        <v>3000</v>
      </c>
      <c r="G36" s="17">
        <v>49.5</v>
      </c>
      <c r="H36" s="7">
        <v>47</v>
      </c>
      <c r="I36" s="7">
        <v>44.5</v>
      </c>
      <c r="J36" s="18">
        <v>42</v>
      </c>
      <c r="K36" s="92">
        <v>12375</v>
      </c>
      <c r="L36" s="84">
        <v>11750</v>
      </c>
      <c r="M36" s="84">
        <v>11125</v>
      </c>
      <c r="N36" s="145">
        <v>10500</v>
      </c>
      <c r="O36" s="248" t="s">
        <v>231</v>
      </c>
      <c r="P36" s="347" t="s">
        <v>108</v>
      </c>
      <c r="Q36" s="248" t="s">
        <v>231</v>
      </c>
      <c r="R36" s="348" t="s">
        <v>108</v>
      </c>
    </row>
    <row r="37" spans="1:18" ht="12">
      <c r="A37" s="47" t="s">
        <v>41</v>
      </c>
      <c r="B37" s="6" t="s">
        <v>25</v>
      </c>
      <c r="C37" s="51" t="s">
        <v>48</v>
      </c>
      <c r="D37" s="54" t="s">
        <v>147</v>
      </c>
      <c r="E37" s="58" t="s">
        <v>28</v>
      </c>
      <c r="F37" s="100">
        <v>12000</v>
      </c>
      <c r="G37" s="116">
        <v>71</v>
      </c>
      <c r="H37" s="102">
        <v>68</v>
      </c>
      <c r="I37" s="102">
        <v>64.5</v>
      </c>
      <c r="J37" s="103">
        <v>61</v>
      </c>
      <c r="K37" s="92">
        <v>17750</v>
      </c>
      <c r="L37" s="84">
        <v>17000</v>
      </c>
      <c r="M37" s="84">
        <v>16125</v>
      </c>
      <c r="N37" s="145">
        <v>15250</v>
      </c>
      <c r="O37" s="248" t="s">
        <v>231</v>
      </c>
      <c r="P37" s="347" t="s">
        <v>108</v>
      </c>
      <c r="Q37" s="248" t="s">
        <v>231</v>
      </c>
      <c r="R37" s="348" t="s">
        <v>108</v>
      </c>
    </row>
    <row r="38" spans="1:18" ht="12">
      <c r="A38" s="47" t="s">
        <v>41</v>
      </c>
      <c r="B38" s="6" t="s">
        <v>25</v>
      </c>
      <c r="C38" s="51" t="s">
        <v>48</v>
      </c>
      <c r="D38" s="54" t="s">
        <v>147</v>
      </c>
      <c r="E38" s="58" t="s">
        <v>29</v>
      </c>
      <c r="F38" s="100">
        <v>12000</v>
      </c>
      <c r="G38" s="116">
        <v>90</v>
      </c>
      <c r="H38" s="102">
        <v>86</v>
      </c>
      <c r="I38" s="102">
        <v>82</v>
      </c>
      <c r="J38" s="103">
        <v>77</v>
      </c>
      <c r="K38" s="92">
        <v>22500</v>
      </c>
      <c r="L38" s="84">
        <v>21500</v>
      </c>
      <c r="M38" s="84">
        <v>20500</v>
      </c>
      <c r="N38" s="145">
        <v>19250</v>
      </c>
      <c r="O38" s="248" t="s">
        <v>231</v>
      </c>
      <c r="P38" s="347" t="s">
        <v>108</v>
      </c>
      <c r="Q38" s="248" t="s">
        <v>231</v>
      </c>
      <c r="R38" s="348" t="s">
        <v>108</v>
      </c>
    </row>
    <row r="39" spans="1:18" ht="12">
      <c r="A39" s="47" t="s">
        <v>41</v>
      </c>
      <c r="B39" s="6" t="s">
        <v>34</v>
      </c>
      <c r="C39" s="51" t="s">
        <v>83</v>
      </c>
      <c r="D39" s="54" t="s">
        <v>147</v>
      </c>
      <c r="E39" s="58" t="s">
        <v>28</v>
      </c>
      <c r="F39" s="100">
        <v>6000</v>
      </c>
      <c r="G39" s="116">
        <v>53.5</v>
      </c>
      <c r="H39" s="102">
        <v>53</v>
      </c>
      <c r="I39" s="102">
        <v>52.5</v>
      </c>
      <c r="J39" s="103">
        <v>52.5</v>
      </c>
      <c r="K39" s="92">
        <v>13375</v>
      </c>
      <c r="L39" s="84">
        <v>13250</v>
      </c>
      <c r="M39" s="84">
        <v>13125</v>
      </c>
      <c r="N39" s="145">
        <v>13125</v>
      </c>
      <c r="O39" s="248" t="s">
        <v>231</v>
      </c>
      <c r="P39" s="347" t="s">
        <v>108</v>
      </c>
      <c r="Q39" s="248" t="s">
        <v>231</v>
      </c>
      <c r="R39" s="348" t="s">
        <v>108</v>
      </c>
    </row>
    <row r="40" spans="1:18" ht="12">
      <c r="A40" s="47" t="s">
        <v>41</v>
      </c>
      <c r="B40" s="6" t="s">
        <v>34</v>
      </c>
      <c r="C40" s="51" t="s">
        <v>83</v>
      </c>
      <c r="D40" s="54" t="s">
        <v>147</v>
      </c>
      <c r="E40" s="58" t="s">
        <v>29</v>
      </c>
      <c r="F40" s="100">
        <v>6000</v>
      </c>
      <c r="G40" s="116">
        <v>52.5</v>
      </c>
      <c r="H40" s="102">
        <v>52.5</v>
      </c>
      <c r="I40" s="102">
        <v>52</v>
      </c>
      <c r="J40" s="103">
        <v>52</v>
      </c>
      <c r="K40" s="92">
        <v>13125</v>
      </c>
      <c r="L40" s="84">
        <v>13125</v>
      </c>
      <c r="M40" s="84">
        <v>13000</v>
      </c>
      <c r="N40" s="145">
        <v>13000</v>
      </c>
      <c r="O40" s="248" t="s">
        <v>231</v>
      </c>
      <c r="P40" s="347" t="s">
        <v>108</v>
      </c>
      <c r="Q40" s="248" t="s">
        <v>231</v>
      </c>
      <c r="R40" s="348" t="s">
        <v>108</v>
      </c>
    </row>
    <row r="41" spans="1:18" ht="12">
      <c r="A41" s="47" t="s">
        <v>41</v>
      </c>
      <c r="B41" s="6" t="s">
        <v>52</v>
      </c>
      <c r="C41" s="51" t="s">
        <v>52</v>
      </c>
      <c r="D41" s="15" t="s">
        <v>35</v>
      </c>
      <c r="E41" s="58" t="s">
        <v>28</v>
      </c>
      <c r="F41" s="113">
        <v>1500</v>
      </c>
      <c r="G41" s="94">
        <v>17</v>
      </c>
      <c r="H41" s="83">
        <v>16.5</v>
      </c>
      <c r="I41" s="83">
        <v>16</v>
      </c>
      <c r="J41" s="95">
        <v>14.5</v>
      </c>
      <c r="K41" s="92">
        <v>4250</v>
      </c>
      <c r="L41" s="84">
        <v>4125</v>
      </c>
      <c r="M41" s="84">
        <v>4000</v>
      </c>
      <c r="N41" s="145">
        <v>3625</v>
      </c>
      <c r="O41" s="248" t="s">
        <v>231</v>
      </c>
      <c r="P41" s="357">
        <v>3</v>
      </c>
      <c r="Q41" s="248" t="s">
        <v>231</v>
      </c>
      <c r="R41" s="360" t="s">
        <v>114</v>
      </c>
    </row>
    <row r="42" spans="1:18" ht="12">
      <c r="A42" s="47" t="s">
        <v>41</v>
      </c>
      <c r="B42" s="6" t="s">
        <v>52</v>
      </c>
      <c r="C42" s="51" t="s">
        <v>52</v>
      </c>
      <c r="D42" s="15" t="s">
        <v>35</v>
      </c>
      <c r="E42" s="58" t="s">
        <v>29</v>
      </c>
      <c r="F42" s="113">
        <v>1500</v>
      </c>
      <c r="G42" s="94">
        <v>20</v>
      </c>
      <c r="H42" s="83">
        <v>18</v>
      </c>
      <c r="I42" s="83">
        <v>17.5</v>
      </c>
      <c r="J42" s="95">
        <v>16.5</v>
      </c>
      <c r="K42" s="92">
        <v>5000</v>
      </c>
      <c r="L42" s="84">
        <v>4500</v>
      </c>
      <c r="M42" s="84">
        <v>4375</v>
      </c>
      <c r="N42" s="145">
        <v>4125</v>
      </c>
      <c r="O42" s="248" t="s">
        <v>231</v>
      </c>
      <c r="P42" s="357">
        <v>3</v>
      </c>
      <c r="Q42" s="248" t="s">
        <v>231</v>
      </c>
      <c r="R42" s="360" t="s">
        <v>114</v>
      </c>
    </row>
    <row r="43" spans="1:18" ht="12">
      <c r="A43" s="47" t="s">
        <v>41</v>
      </c>
      <c r="B43" s="6" t="s">
        <v>52</v>
      </c>
      <c r="C43" s="51" t="s">
        <v>52</v>
      </c>
      <c r="D43" s="15" t="s">
        <v>35</v>
      </c>
      <c r="E43" s="58">
        <v>-18</v>
      </c>
      <c r="F43" s="113">
        <v>1500</v>
      </c>
      <c r="G43" s="94">
        <v>20.5</v>
      </c>
      <c r="H43" s="83">
        <v>20</v>
      </c>
      <c r="I43" s="83">
        <v>18</v>
      </c>
      <c r="J43" s="95">
        <v>18</v>
      </c>
      <c r="K43" s="92">
        <v>5125</v>
      </c>
      <c r="L43" s="84">
        <v>5000</v>
      </c>
      <c r="M43" s="84">
        <v>4500</v>
      </c>
      <c r="N43" s="145">
        <v>4500</v>
      </c>
      <c r="O43" s="248" t="s">
        <v>92</v>
      </c>
      <c r="P43" s="357">
        <v>3</v>
      </c>
      <c r="Q43" s="248" t="s">
        <v>92</v>
      </c>
      <c r="R43" s="360" t="s">
        <v>114</v>
      </c>
    </row>
    <row r="44" spans="1:18" ht="12">
      <c r="A44" s="47" t="s">
        <v>41</v>
      </c>
      <c r="B44" s="6" t="s">
        <v>25</v>
      </c>
      <c r="C44" s="51" t="s">
        <v>53</v>
      </c>
      <c r="D44" s="54" t="s">
        <v>147</v>
      </c>
      <c r="E44" s="58" t="s">
        <v>28</v>
      </c>
      <c r="F44" s="113">
        <v>3000</v>
      </c>
      <c r="G44" s="94">
        <v>40</v>
      </c>
      <c r="H44" s="83">
        <v>38</v>
      </c>
      <c r="I44" s="83">
        <v>35.5</v>
      </c>
      <c r="J44" s="95">
        <v>34</v>
      </c>
      <c r="K44" s="92">
        <v>10000</v>
      </c>
      <c r="L44" s="84">
        <v>9500</v>
      </c>
      <c r="M44" s="84">
        <v>8875</v>
      </c>
      <c r="N44" s="145">
        <v>8500</v>
      </c>
      <c r="O44" s="248" t="s">
        <v>231</v>
      </c>
      <c r="P44" s="347" t="s">
        <v>108</v>
      </c>
      <c r="Q44" s="248" t="s">
        <v>231</v>
      </c>
      <c r="R44" s="348" t="s">
        <v>108</v>
      </c>
    </row>
    <row r="45" spans="1:18" ht="12">
      <c r="A45" s="47" t="s">
        <v>41</v>
      </c>
      <c r="B45" s="6" t="s">
        <v>25</v>
      </c>
      <c r="C45" s="51" t="s">
        <v>53</v>
      </c>
      <c r="D45" s="54" t="s">
        <v>147</v>
      </c>
      <c r="E45" s="58" t="s">
        <v>29</v>
      </c>
      <c r="F45" s="113">
        <v>3000</v>
      </c>
      <c r="G45" s="94">
        <v>45</v>
      </c>
      <c r="H45" s="83">
        <v>43.5</v>
      </c>
      <c r="I45" s="83">
        <v>41.5</v>
      </c>
      <c r="J45" s="95">
        <v>39</v>
      </c>
      <c r="K45" s="92">
        <v>11250</v>
      </c>
      <c r="L45" s="84">
        <v>10875</v>
      </c>
      <c r="M45" s="84">
        <v>10375</v>
      </c>
      <c r="N45" s="145">
        <v>9750</v>
      </c>
      <c r="O45" s="248" t="s">
        <v>231</v>
      </c>
      <c r="P45" s="347" t="s">
        <v>108</v>
      </c>
      <c r="Q45" s="248" t="s">
        <v>231</v>
      </c>
      <c r="R45" s="348" t="s">
        <v>108</v>
      </c>
    </row>
    <row r="46" spans="1:18" ht="12">
      <c r="A46" s="47" t="s">
        <v>41</v>
      </c>
      <c r="B46" s="6" t="s">
        <v>25</v>
      </c>
      <c r="C46" s="51" t="s">
        <v>53</v>
      </c>
      <c r="D46" s="54" t="s">
        <v>147</v>
      </c>
      <c r="E46" s="58">
        <v>-18</v>
      </c>
      <c r="F46" s="100">
        <v>3000</v>
      </c>
      <c r="G46" s="17">
        <v>47.5</v>
      </c>
      <c r="H46" s="7">
        <v>45</v>
      </c>
      <c r="I46" s="7">
        <v>43.5</v>
      </c>
      <c r="J46" s="18">
        <v>40.5</v>
      </c>
      <c r="K46" s="92">
        <v>11875</v>
      </c>
      <c r="L46" s="84">
        <v>11250</v>
      </c>
      <c r="M46" s="84">
        <v>10875</v>
      </c>
      <c r="N46" s="145">
        <v>10125</v>
      </c>
      <c r="O46" s="248" t="s">
        <v>231</v>
      </c>
      <c r="P46" s="347" t="s">
        <v>108</v>
      </c>
      <c r="Q46" s="248" t="s">
        <v>231</v>
      </c>
      <c r="R46" s="348" t="s">
        <v>108</v>
      </c>
    </row>
    <row r="47" spans="1:18" ht="12">
      <c r="A47" s="47" t="s">
        <v>41</v>
      </c>
      <c r="B47" s="6" t="s">
        <v>36</v>
      </c>
      <c r="C47" s="51" t="s">
        <v>81</v>
      </c>
      <c r="D47" s="54" t="s">
        <v>147</v>
      </c>
      <c r="E47" s="58" t="s">
        <v>28</v>
      </c>
      <c r="F47" s="100">
        <v>3000</v>
      </c>
      <c r="G47" s="17">
        <v>31.5</v>
      </c>
      <c r="H47" s="7">
        <v>31</v>
      </c>
      <c r="I47" s="7">
        <v>30</v>
      </c>
      <c r="J47" s="18">
        <v>29.5</v>
      </c>
      <c r="K47" s="92">
        <v>7875</v>
      </c>
      <c r="L47" s="84">
        <v>7750</v>
      </c>
      <c r="M47" s="84">
        <v>7500</v>
      </c>
      <c r="N47" s="145">
        <v>7375</v>
      </c>
      <c r="O47" s="248" t="s">
        <v>92</v>
      </c>
      <c r="P47" s="358" t="s">
        <v>108</v>
      </c>
      <c r="Q47" s="361" t="s">
        <v>92</v>
      </c>
      <c r="R47" s="348" t="s">
        <v>108</v>
      </c>
    </row>
    <row r="48" spans="1:18" ht="12">
      <c r="A48" s="47" t="s">
        <v>41</v>
      </c>
      <c r="B48" s="6" t="s">
        <v>36</v>
      </c>
      <c r="C48" s="51" t="s">
        <v>81</v>
      </c>
      <c r="D48" s="54" t="s">
        <v>147</v>
      </c>
      <c r="E48" s="58" t="s">
        <v>29</v>
      </c>
      <c r="F48" s="100">
        <v>3000</v>
      </c>
      <c r="G48" s="17">
        <v>33</v>
      </c>
      <c r="H48" s="7">
        <v>32.5</v>
      </c>
      <c r="I48" s="7">
        <v>32</v>
      </c>
      <c r="J48" s="18">
        <v>31.5</v>
      </c>
      <c r="K48" s="92">
        <v>8250</v>
      </c>
      <c r="L48" s="84">
        <v>8125</v>
      </c>
      <c r="M48" s="84">
        <v>8000</v>
      </c>
      <c r="N48" s="145">
        <v>7875</v>
      </c>
      <c r="O48" s="346" t="s">
        <v>92</v>
      </c>
      <c r="P48" s="239" t="s">
        <v>108</v>
      </c>
      <c r="Q48" s="362" t="s">
        <v>92</v>
      </c>
      <c r="R48" s="348" t="s">
        <v>108</v>
      </c>
    </row>
    <row r="49" spans="1:18" ht="12">
      <c r="A49" s="47" t="s">
        <v>41</v>
      </c>
      <c r="B49" s="6" t="s">
        <v>36</v>
      </c>
      <c r="C49" s="51" t="s">
        <v>81</v>
      </c>
      <c r="D49" s="54" t="s">
        <v>147</v>
      </c>
      <c r="E49" s="58">
        <v>-18</v>
      </c>
      <c r="F49" s="100">
        <v>3000</v>
      </c>
      <c r="G49" s="17">
        <v>34</v>
      </c>
      <c r="H49" s="7">
        <v>33</v>
      </c>
      <c r="I49" s="7">
        <v>32.5</v>
      </c>
      <c r="J49" s="18">
        <v>31.5</v>
      </c>
      <c r="K49" s="92">
        <v>8500</v>
      </c>
      <c r="L49" s="84">
        <v>8250</v>
      </c>
      <c r="M49" s="84">
        <v>8125</v>
      </c>
      <c r="N49" s="145">
        <v>7875</v>
      </c>
      <c r="O49" s="346" t="s">
        <v>108</v>
      </c>
      <c r="P49" s="239" t="s">
        <v>108</v>
      </c>
      <c r="Q49" s="362" t="s">
        <v>108</v>
      </c>
      <c r="R49" s="348" t="s">
        <v>108</v>
      </c>
    </row>
    <row r="50" spans="1:18" ht="12">
      <c r="A50" s="47" t="s">
        <v>41</v>
      </c>
      <c r="B50" s="6" t="s">
        <v>36</v>
      </c>
      <c r="C50" s="51" t="s">
        <v>82</v>
      </c>
      <c r="D50" s="54" t="s">
        <v>147</v>
      </c>
      <c r="E50" s="58" t="s">
        <v>28</v>
      </c>
      <c r="F50" s="100">
        <v>3000</v>
      </c>
      <c r="G50" s="17">
        <v>35.5</v>
      </c>
      <c r="H50" s="7">
        <v>34.5</v>
      </c>
      <c r="I50" s="7">
        <v>34.5</v>
      </c>
      <c r="J50" s="18">
        <v>34</v>
      </c>
      <c r="K50" s="92">
        <v>8875</v>
      </c>
      <c r="L50" s="84">
        <v>8625</v>
      </c>
      <c r="M50" s="84">
        <v>8625</v>
      </c>
      <c r="N50" s="145">
        <v>8500</v>
      </c>
      <c r="O50" s="346" t="s">
        <v>92</v>
      </c>
      <c r="P50" s="239" t="s">
        <v>108</v>
      </c>
      <c r="Q50" s="362" t="s">
        <v>92</v>
      </c>
      <c r="R50" s="348" t="s">
        <v>108</v>
      </c>
    </row>
    <row r="51" spans="1:18" ht="12">
      <c r="A51" s="47" t="s">
        <v>41</v>
      </c>
      <c r="B51" s="6" t="s">
        <v>36</v>
      </c>
      <c r="C51" s="51" t="s">
        <v>82</v>
      </c>
      <c r="D51" s="54" t="s">
        <v>147</v>
      </c>
      <c r="E51" s="58" t="s">
        <v>29</v>
      </c>
      <c r="F51" s="100">
        <v>3000</v>
      </c>
      <c r="G51" s="17">
        <v>37</v>
      </c>
      <c r="H51" s="7">
        <v>36</v>
      </c>
      <c r="I51" s="7">
        <v>36</v>
      </c>
      <c r="J51" s="18">
        <v>35</v>
      </c>
      <c r="K51" s="92">
        <v>9250</v>
      </c>
      <c r="L51" s="84">
        <v>9000</v>
      </c>
      <c r="M51" s="84">
        <v>9000</v>
      </c>
      <c r="N51" s="145">
        <v>8750</v>
      </c>
      <c r="O51" s="346" t="s">
        <v>92</v>
      </c>
      <c r="P51" s="239" t="s">
        <v>108</v>
      </c>
      <c r="Q51" s="362" t="s">
        <v>92</v>
      </c>
      <c r="R51" s="348" t="s">
        <v>108</v>
      </c>
    </row>
    <row r="52" spans="1:18" ht="12">
      <c r="A52" s="47" t="s">
        <v>41</v>
      </c>
      <c r="B52" s="6" t="s">
        <v>36</v>
      </c>
      <c r="C52" s="51" t="s">
        <v>82</v>
      </c>
      <c r="D52" s="54" t="s">
        <v>147</v>
      </c>
      <c r="E52" s="58">
        <v>-18</v>
      </c>
      <c r="F52" s="100">
        <v>3000</v>
      </c>
      <c r="G52" s="17">
        <v>38.5</v>
      </c>
      <c r="H52" s="7">
        <v>37</v>
      </c>
      <c r="I52" s="7">
        <v>36</v>
      </c>
      <c r="J52" s="18">
        <v>35.5</v>
      </c>
      <c r="K52" s="92">
        <v>9625</v>
      </c>
      <c r="L52" s="84">
        <v>9250</v>
      </c>
      <c r="M52" s="84">
        <v>9000</v>
      </c>
      <c r="N52" s="145">
        <v>8875</v>
      </c>
      <c r="O52" s="346" t="s">
        <v>108</v>
      </c>
      <c r="P52" s="239" t="s">
        <v>108</v>
      </c>
      <c r="Q52" s="362" t="s">
        <v>108</v>
      </c>
      <c r="R52" s="348" t="s">
        <v>108</v>
      </c>
    </row>
    <row r="53" spans="1:18" ht="12">
      <c r="A53" s="47" t="s">
        <v>41</v>
      </c>
      <c r="B53" s="6" t="s">
        <v>32</v>
      </c>
      <c r="C53" s="51" t="s">
        <v>32</v>
      </c>
      <c r="D53" s="15" t="s">
        <v>35</v>
      </c>
      <c r="E53" s="58" t="s">
        <v>28</v>
      </c>
      <c r="F53" s="113">
        <v>1500</v>
      </c>
      <c r="G53" s="94">
        <v>31</v>
      </c>
      <c r="H53" s="83">
        <v>29.5</v>
      </c>
      <c r="I53" s="83">
        <v>28</v>
      </c>
      <c r="J53" s="95">
        <v>26</v>
      </c>
      <c r="K53" s="92">
        <v>7750</v>
      </c>
      <c r="L53" s="84">
        <v>7375</v>
      </c>
      <c r="M53" s="84">
        <v>7000</v>
      </c>
      <c r="N53" s="145">
        <v>6500</v>
      </c>
      <c r="O53" s="346" t="s">
        <v>231</v>
      </c>
      <c r="P53" s="351">
        <v>5</v>
      </c>
      <c r="Q53" s="362" t="s">
        <v>231</v>
      </c>
      <c r="R53" s="360" t="s">
        <v>121</v>
      </c>
    </row>
    <row r="54" spans="1:18" ht="12">
      <c r="A54" s="47" t="s">
        <v>41</v>
      </c>
      <c r="B54" s="6" t="s">
        <v>32</v>
      </c>
      <c r="C54" s="51" t="s">
        <v>32</v>
      </c>
      <c r="D54" s="15" t="s">
        <v>35</v>
      </c>
      <c r="E54" s="58" t="s">
        <v>29</v>
      </c>
      <c r="F54" s="113">
        <v>1500</v>
      </c>
      <c r="G54" s="94">
        <v>35</v>
      </c>
      <c r="H54" s="83">
        <v>33</v>
      </c>
      <c r="I54" s="83">
        <v>32</v>
      </c>
      <c r="J54" s="95">
        <v>30</v>
      </c>
      <c r="K54" s="92">
        <v>8750</v>
      </c>
      <c r="L54" s="84">
        <v>8250</v>
      </c>
      <c r="M54" s="84">
        <v>8000</v>
      </c>
      <c r="N54" s="145">
        <v>7500</v>
      </c>
      <c r="O54" s="248" t="s">
        <v>231</v>
      </c>
      <c r="P54" s="359">
        <v>5</v>
      </c>
      <c r="Q54" s="183" t="s">
        <v>231</v>
      </c>
      <c r="R54" s="360" t="s">
        <v>121</v>
      </c>
    </row>
    <row r="55" spans="1:18" ht="12">
      <c r="A55" s="47" t="s">
        <v>41</v>
      </c>
      <c r="B55" s="6" t="s">
        <v>32</v>
      </c>
      <c r="C55" s="51" t="s">
        <v>32</v>
      </c>
      <c r="D55" s="15" t="s">
        <v>35</v>
      </c>
      <c r="E55" s="58">
        <v>-18</v>
      </c>
      <c r="F55" s="100">
        <v>1500</v>
      </c>
      <c r="G55" s="17">
        <v>37</v>
      </c>
      <c r="H55" s="7">
        <v>35</v>
      </c>
      <c r="I55" s="7">
        <v>34</v>
      </c>
      <c r="J55" s="18">
        <v>31.5</v>
      </c>
      <c r="K55" s="92">
        <v>9250</v>
      </c>
      <c r="L55" s="84">
        <v>8750</v>
      </c>
      <c r="M55" s="84">
        <v>8500</v>
      </c>
      <c r="N55" s="145">
        <v>7875</v>
      </c>
      <c r="O55" s="248" t="s">
        <v>231</v>
      </c>
      <c r="P55" s="357">
        <v>5</v>
      </c>
      <c r="Q55" s="248" t="s">
        <v>231</v>
      </c>
      <c r="R55" s="360" t="s">
        <v>121</v>
      </c>
    </row>
    <row r="56" spans="1:18" ht="12">
      <c r="A56" s="47" t="s">
        <v>41</v>
      </c>
      <c r="B56" s="6" t="s">
        <v>56</v>
      </c>
      <c r="C56" s="51" t="s">
        <v>56</v>
      </c>
      <c r="D56" s="15" t="s">
        <v>35</v>
      </c>
      <c r="E56" s="58" t="s">
        <v>28</v>
      </c>
      <c r="F56" s="113">
        <v>1500</v>
      </c>
      <c r="G56" s="94">
        <v>21</v>
      </c>
      <c r="H56" s="83">
        <v>20</v>
      </c>
      <c r="I56" s="83">
        <v>19.5</v>
      </c>
      <c r="J56" s="95">
        <v>17.5</v>
      </c>
      <c r="K56" s="92">
        <v>5250</v>
      </c>
      <c r="L56" s="84">
        <v>5000</v>
      </c>
      <c r="M56" s="84">
        <v>4875</v>
      </c>
      <c r="N56" s="145">
        <v>4375</v>
      </c>
      <c r="O56" s="248" t="s">
        <v>92</v>
      </c>
      <c r="P56" s="357">
        <v>3</v>
      </c>
      <c r="Q56" s="248" t="s">
        <v>92</v>
      </c>
      <c r="R56" s="360" t="s">
        <v>114</v>
      </c>
    </row>
    <row r="57" spans="1:18" ht="12">
      <c r="A57" s="47" t="s">
        <v>41</v>
      </c>
      <c r="B57" s="6" t="s">
        <v>56</v>
      </c>
      <c r="C57" s="51" t="s">
        <v>56</v>
      </c>
      <c r="D57" s="15" t="s">
        <v>35</v>
      </c>
      <c r="E57" s="58" t="s">
        <v>29</v>
      </c>
      <c r="F57" s="113">
        <v>1500</v>
      </c>
      <c r="G57" s="94">
        <v>23.5</v>
      </c>
      <c r="H57" s="83">
        <v>22.5</v>
      </c>
      <c r="I57" s="83">
        <v>22</v>
      </c>
      <c r="J57" s="95">
        <v>20.5</v>
      </c>
      <c r="K57" s="92">
        <v>5875</v>
      </c>
      <c r="L57" s="84">
        <v>5625</v>
      </c>
      <c r="M57" s="84">
        <v>5500</v>
      </c>
      <c r="N57" s="145">
        <v>5125</v>
      </c>
      <c r="O57" s="248" t="s">
        <v>92</v>
      </c>
      <c r="P57" s="357">
        <v>3</v>
      </c>
      <c r="Q57" s="248" t="s">
        <v>92</v>
      </c>
      <c r="R57" s="360" t="s">
        <v>114</v>
      </c>
    </row>
    <row r="58" spans="1:18" ht="12">
      <c r="A58" s="47" t="s">
        <v>41</v>
      </c>
      <c r="B58" s="6" t="s">
        <v>56</v>
      </c>
      <c r="C58" s="51" t="s">
        <v>56</v>
      </c>
      <c r="D58" s="15" t="s">
        <v>35</v>
      </c>
      <c r="E58" s="58">
        <v>-18</v>
      </c>
      <c r="F58" s="100">
        <v>1500</v>
      </c>
      <c r="G58" s="17">
        <v>25</v>
      </c>
      <c r="H58" s="7">
        <v>23.5</v>
      </c>
      <c r="I58" s="7">
        <v>23</v>
      </c>
      <c r="J58" s="18">
        <v>21</v>
      </c>
      <c r="K58" s="92">
        <v>6250</v>
      </c>
      <c r="L58" s="84">
        <v>5875</v>
      </c>
      <c r="M58" s="84">
        <v>5750</v>
      </c>
      <c r="N58" s="145">
        <v>5250</v>
      </c>
      <c r="O58" s="248" t="s">
        <v>92</v>
      </c>
      <c r="P58" s="357">
        <v>3</v>
      </c>
      <c r="Q58" s="248" t="s">
        <v>92</v>
      </c>
      <c r="R58" s="360" t="s">
        <v>114</v>
      </c>
    </row>
    <row r="59" spans="1:18" ht="12">
      <c r="A59" s="47" t="s">
        <v>41</v>
      </c>
      <c r="B59" s="6" t="s">
        <v>32</v>
      </c>
      <c r="C59" s="51" t="s">
        <v>57</v>
      </c>
      <c r="D59" s="54" t="s">
        <v>147</v>
      </c>
      <c r="E59" s="58" t="s">
        <v>28</v>
      </c>
      <c r="F59" s="113">
        <v>6000</v>
      </c>
      <c r="G59" s="94">
        <v>76</v>
      </c>
      <c r="H59" s="83">
        <v>71.5</v>
      </c>
      <c r="I59" s="83">
        <v>69</v>
      </c>
      <c r="J59" s="95">
        <v>64.5</v>
      </c>
      <c r="K59" s="92">
        <v>21280</v>
      </c>
      <c r="L59" s="84">
        <v>20020</v>
      </c>
      <c r="M59" s="84">
        <v>19320</v>
      </c>
      <c r="N59" s="145">
        <v>18060</v>
      </c>
      <c r="O59" s="248" t="s">
        <v>231</v>
      </c>
      <c r="P59" s="347" t="s">
        <v>108</v>
      </c>
      <c r="Q59" s="248" t="s">
        <v>231</v>
      </c>
      <c r="R59" s="348" t="s">
        <v>108</v>
      </c>
    </row>
    <row r="60" spans="1:18" ht="12">
      <c r="A60" s="47" t="s">
        <v>41</v>
      </c>
      <c r="B60" s="6" t="s">
        <v>32</v>
      </c>
      <c r="C60" s="51" t="s">
        <v>57</v>
      </c>
      <c r="D60" s="54" t="s">
        <v>147</v>
      </c>
      <c r="E60" s="58" t="s">
        <v>29</v>
      </c>
      <c r="F60" s="113">
        <v>6000</v>
      </c>
      <c r="G60" s="94">
        <v>88.5</v>
      </c>
      <c r="H60" s="83">
        <v>84</v>
      </c>
      <c r="I60" s="83">
        <v>80</v>
      </c>
      <c r="J60" s="95">
        <v>74.5</v>
      </c>
      <c r="K60" s="92">
        <v>24780</v>
      </c>
      <c r="L60" s="84">
        <v>23520</v>
      </c>
      <c r="M60" s="84">
        <v>22400</v>
      </c>
      <c r="N60" s="145">
        <v>20860</v>
      </c>
      <c r="O60" s="248" t="s">
        <v>231</v>
      </c>
      <c r="P60" s="347" t="s">
        <v>108</v>
      </c>
      <c r="Q60" s="248" t="s">
        <v>231</v>
      </c>
      <c r="R60" s="348" t="s">
        <v>108</v>
      </c>
    </row>
    <row r="61" spans="1:18" ht="12.75" thickBot="1">
      <c r="A61" s="47" t="s">
        <v>41</v>
      </c>
      <c r="B61" s="13" t="s">
        <v>32</v>
      </c>
      <c r="C61" s="52" t="s">
        <v>57</v>
      </c>
      <c r="D61" s="16" t="s">
        <v>147</v>
      </c>
      <c r="E61" s="59">
        <v>-18</v>
      </c>
      <c r="F61" s="101">
        <v>6000</v>
      </c>
      <c r="G61" s="19">
        <v>92.5</v>
      </c>
      <c r="H61" s="20">
        <v>88</v>
      </c>
      <c r="I61" s="20">
        <v>84</v>
      </c>
      <c r="J61" s="21">
        <v>79</v>
      </c>
      <c r="K61" s="93">
        <v>25900</v>
      </c>
      <c r="L61" s="87">
        <v>24640</v>
      </c>
      <c r="M61" s="87">
        <v>23520</v>
      </c>
      <c r="N61" s="146">
        <v>22120</v>
      </c>
      <c r="O61" s="355" t="s">
        <v>231</v>
      </c>
      <c r="P61" s="349" t="s">
        <v>108</v>
      </c>
      <c r="Q61" s="355" t="s">
        <v>231</v>
      </c>
      <c r="R61" s="350" t="s">
        <v>108</v>
      </c>
    </row>
    <row r="62" spans="1:18" ht="12">
      <c r="A62" s="369" t="s">
        <v>59</v>
      </c>
      <c r="B62" s="370"/>
      <c r="C62" s="370"/>
      <c r="D62" s="370"/>
      <c r="E62" s="370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406"/>
    </row>
    <row r="63" spans="1:18" ht="3.75" customHeight="1">
      <c r="A63" s="373"/>
      <c r="B63" s="374"/>
      <c r="C63" s="374"/>
      <c r="D63" s="374"/>
      <c r="E63" s="374"/>
      <c r="F63" s="374"/>
      <c r="G63" s="374"/>
      <c r="H63" s="374"/>
      <c r="I63" s="374"/>
      <c r="J63" s="374"/>
      <c r="K63" s="374"/>
      <c r="L63" s="374"/>
      <c r="M63" s="374"/>
      <c r="N63" s="374"/>
      <c r="O63" s="374"/>
      <c r="P63" s="374"/>
      <c r="Q63" s="374"/>
      <c r="R63" s="375"/>
    </row>
    <row r="64" spans="1:18" ht="12">
      <c r="A64" s="373" t="s">
        <v>158</v>
      </c>
      <c r="B64" s="374"/>
      <c r="C64" s="374"/>
      <c r="D64" s="374"/>
      <c r="E64" s="374"/>
      <c r="F64" s="374"/>
      <c r="G64" s="374"/>
      <c r="H64" s="374"/>
      <c r="I64" s="374"/>
      <c r="J64" s="374"/>
      <c r="K64" s="374"/>
      <c r="L64" s="374"/>
      <c r="M64" s="374"/>
      <c r="N64" s="374"/>
      <c r="O64" s="374"/>
      <c r="P64" s="374"/>
      <c r="Q64" s="374"/>
      <c r="R64" s="375"/>
    </row>
    <row r="65" spans="1:18" ht="15" customHeight="1">
      <c r="A65" s="376" t="s">
        <v>61</v>
      </c>
      <c r="B65" s="377"/>
      <c r="C65" s="377"/>
      <c r="D65" s="377"/>
      <c r="E65" s="377"/>
      <c r="F65" s="377"/>
      <c r="G65" s="377"/>
      <c r="H65" s="377"/>
      <c r="I65" s="377"/>
      <c r="J65" s="377"/>
      <c r="K65" s="377"/>
      <c r="L65" s="377"/>
      <c r="M65" s="377"/>
      <c r="N65" s="377"/>
      <c r="O65" s="377"/>
      <c r="P65" s="377"/>
      <c r="Q65" s="377"/>
      <c r="R65" s="378"/>
    </row>
    <row r="66" spans="1:18" ht="12">
      <c r="A66" s="313" t="s">
        <v>70</v>
      </c>
      <c r="B66" s="314"/>
      <c r="C66" s="314"/>
      <c r="D66" s="314"/>
      <c r="E66" s="314"/>
      <c r="F66" s="314"/>
      <c r="G66" s="314"/>
      <c r="H66" s="314"/>
      <c r="I66" s="314"/>
      <c r="J66" s="314"/>
      <c r="K66" s="314"/>
      <c r="L66" s="314"/>
      <c r="M66" s="314"/>
      <c r="N66" s="314"/>
      <c r="O66" s="314"/>
      <c r="P66" s="314"/>
      <c r="Q66" s="314"/>
      <c r="R66" s="315"/>
    </row>
    <row r="67" spans="1:18" ht="12">
      <c r="A67" s="313" t="s">
        <v>68</v>
      </c>
      <c r="B67" s="314"/>
      <c r="C67" s="314"/>
      <c r="D67" s="314"/>
      <c r="E67" s="314"/>
      <c r="F67" s="314"/>
      <c r="G67" s="314"/>
      <c r="H67" s="314"/>
      <c r="I67" s="314"/>
      <c r="J67" s="314"/>
      <c r="K67" s="314"/>
      <c r="L67" s="314"/>
      <c r="M67" s="314"/>
      <c r="N67" s="314"/>
      <c r="O67" s="314"/>
      <c r="P67" s="314"/>
      <c r="Q67" s="314"/>
      <c r="R67" s="315"/>
    </row>
    <row r="68" spans="1:18" ht="12">
      <c r="A68" s="313" t="s">
        <v>69</v>
      </c>
      <c r="B68" s="314"/>
      <c r="C68" s="314"/>
      <c r="D68" s="314"/>
      <c r="E68" s="314"/>
      <c r="F68" s="314"/>
      <c r="G68" s="314"/>
      <c r="H68" s="314"/>
      <c r="I68" s="314"/>
      <c r="J68" s="314"/>
      <c r="K68" s="314"/>
      <c r="L68" s="314"/>
      <c r="M68" s="314"/>
      <c r="N68" s="314"/>
      <c r="O68" s="314"/>
      <c r="P68" s="314"/>
      <c r="Q68" s="314"/>
      <c r="R68" s="315"/>
    </row>
    <row r="69" spans="1:18" ht="12">
      <c r="A69" s="316" t="s">
        <v>62</v>
      </c>
      <c r="B69" s="317"/>
      <c r="C69" s="318"/>
      <c r="D69" s="318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318"/>
      <c r="P69" s="318"/>
      <c r="Q69" s="318"/>
      <c r="R69" s="319"/>
    </row>
    <row r="70" spans="1:18" ht="21.75" customHeight="1">
      <c r="A70" s="366" t="s">
        <v>223</v>
      </c>
      <c r="B70" s="367"/>
      <c r="C70" s="367"/>
      <c r="D70" s="367"/>
      <c r="E70" s="367"/>
      <c r="F70" s="367"/>
      <c r="G70" s="367"/>
      <c r="H70" s="367"/>
      <c r="I70" s="367"/>
      <c r="J70" s="367"/>
      <c r="K70" s="367"/>
      <c r="L70" s="367"/>
      <c r="M70" s="367"/>
      <c r="N70" s="367"/>
      <c r="O70" s="367"/>
      <c r="P70" s="367"/>
      <c r="Q70" s="367"/>
      <c r="R70" s="368"/>
    </row>
    <row r="71" spans="1:18" ht="15" customHeight="1">
      <c r="A71" s="366" t="s">
        <v>63</v>
      </c>
      <c r="B71" s="367"/>
      <c r="C71" s="367"/>
      <c r="D71" s="367"/>
      <c r="E71" s="367"/>
      <c r="F71" s="367"/>
      <c r="G71" s="367"/>
      <c r="H71" s="367"/>
      <c r="I71" s="367"/>
      <c r="J71" s="367"/>
      <c r="K71" s="367"/>
      <c r="L71" s="367"/>
      <c r="M71" s="367"/>
      <c r="N71" s="367"/>
      <c r="O71" s="367"/>
      <c r="P71" s="367"/>
      <c r="Q71" s="367"/>
      <c r="R71" s="368"/>
    </row>
    <row r="72" spans="1:18" ht="15" customHeight="1">
      <c r="A72" s="366" t="s">
        <v>73</v>
      </c>
      <c r="B72" s="367"/>
      <c r="C72" s="367"/>
      <c r="D72" s="367"/>
      <c r="E72" s="367"/>
      <c r="F72" s="367"/>
      <c r="G72" s="367"/>
      <c r="H72" s="367"/>
      <c r="I72" s="367"/>
      <c r="J72" s="367"/>
      <c r="K72" s="367"/>
      <c r="L72" s="367"/>
      <c r="M72" s="367"/>
      <c r="N72" s="367"/>
      <c r="O72" s="367"/>
      <c r="P72" s="367"/>
      <c r="Q72" s="367"/>
      <c r="R72" s="368"/>
    </row>
    <row r="73" spans="1:18" ht="15" customHeight="1">
      <c r="A73" s="366" t="s">
        <v>74</v>
      </c>
      <c r="B73" s="367"/>
      <c r="C73" s="367"/>
      <c r="D73" s="367"/>
      <c r="E73" s="367"/>
      <c r="F73" s="367"/>
      <c r="G73" s="367"/>
      <c r="H73" s="367"/>
      <c r="I73" s="367"/>
      <c r="J73" s="367"/>
      <c r="K73" s="367"/>
      <c r="L73" s="367"/>
      <c r="M73" s="367"/>
      <c r="N73" s="367"/>
      <c r="O73" s="367"/>
      <c r="P73" s="367"/>
      <c r="Q73" s="367"/>
      <c r="R73" s="368"/>
    </row>
    <row r="74" spans="1:18" ht="15" customHeight="1">
      <c r="A74" s="366" t="s">
        <v>75</v>
      </c>
      <c r="B74" s="367"/>
      <c r="C74" s="367"/>
      <c r="D74" s="367"/>
      <c r="E74" s="367"/>
      <c r="F74" s="367"/>
      <c r="G74" s="367"/>
      <c r="H74" s="367"/>
      <c r="I74" s="367"/>
      <c r="J74" s="367"/>
      <c r="K74" s="367"/>
      <c r="L74" s="367"/>
      <c r="M74" s="367"/>
      <c r="N74" s="367"/>
      <c r="O74" s="367"/>
      <c r="P74" s="367"/>
      <c r="Q74" s="367"/>
      <c r="R74" s="368"/>
    </row>
    <row r="75" spans="1:18" ht="15" customHeight="1">
      <c r="A75" s="366" t="s">
        <v>149</v>
      </c>
      <c r="B75" s="367"/>
      <c r="C75" s="367"/>
      <c r="D75" s="367"/>
      <c r="E75" s="367"/>
      <c r="F75" s="367"/>
      <c r="G75" s="367"/>
      <c r="H75" s="367"/>
      <c r="I75" s="367"/>
      <c r="J75" s="367"/>
      <c r="K75" s="367"/>
      <c r="L75" s="367"/>
      <c r="M75" s="367"/>
      <c r="N75" s="367"/>
      <c r="O75" s="367"/>
      <c r="P75" s="367"/>
      <c r="Q75" s="367"/>
      <c r="R75" s="320"/>
    </row>
    <row r="76" spans="1:18" ht="15" customHeight="1">
      <c r="A76" s="381" t="s">
        <v>76</v>
      </c>
      <c r="B76" s="382"/>
      <c r="C76" s="382"/>
      <c r="D76" s="382"/>
      <c r="E76" s="382"/>
      <c r="F76" s="382"/>
      <c r="G76" s="382"/>
      <c r="H76" s="382"/>
      <c r="I76" s="382"/>
      <c r="J76" s="382"/>
      <c r="K76" s="382"/>
      <c r="L76" s="382"/>
      <c r="M76" s="382"/>
      <c r="N76" s="382"/>
      <c r="O76" s="382"/>
      <c r="P76" s="382"/>
      <c r="Q76" s="382"/>
      <c r="R76" s="383"/>
    </row>
    <row r="77" spans="1:18" ht="15" customHeight="1">
      <c r="A77" s="366" t="s">
        <v>64</v>
      </c>
      <c r="B77" s="367"/>
      <c r="C77" s="367"/>
      <c r="D77" s="367"/>
      <c r="E77" s="367"/>
      <c r="F77" s="367"/>
      <c r="G77" s="367"/>
      <c r="H77" s="367"/>
      <c r="I77" s="367"/>
      <c r="J77" s="367"/>
      <c r="K77" s="367"/>
      <c r="L77" s="367"/>
      <c r="M77" s="367"/>
      <c r="N77" s="367"/>
      <c r="O77" s="367"/>
      <c r="P77" s="367"/>
      <c r="Q77" s="367"/>
      <c r="R77" s="368"/>
    </row>
    <row r="78" spans="1:18" ht="15" customHeight="1">
      <c r="A78" s="366" t="s">
        <v>157</v>
      </c>
      <c r="B78" s="367"/>
      <c r="C78" s="367"/>
      <c r="D78" s="367"/>
      <c r="E78" s="367"/>
      <c r="F78" s="367"/>
      <c r="G78" s="367"/>
      <c r="H78" s="367"/>
      <c r="I78" s="367"/>
      <c r="J78" s="367"/>
      <c r="K78" s="367"/>
      <c r="L78" s="367"/>
      <c r="M78" s="367"/>
      <c r="N78" s="367"/>
      <c r="O78" s="367"/>
      <c r="P78" s="367"/>
      <c r="Q78" s="367"/>
      <c r="R78" s="368"/>
    </row>
    <row r="79" spans="1:18" ht="15" customHeight="1">
      <c r="A79" s="366" t="s">
        <v>77</v>
      </c>
      <c r="B79" s="367"/>
      <c r="C79" s="367"/>
      <c r="D79" s="367"/>
      <c r="E79" s="367"/>
      <c r="F79" s="367"/>
      <c r="G79" s="367"/>
      <c r="H79" s="367"/>
      <c r="I79" s="367"/>
      <c r="J79" s="367"/>
      <c r="K79" s="367"/>
      <c r="L79" s="367"/>
      <c r="M79" s="367"/>
      <c r="N79" s="367"/>
      <c r="O79" s="367"/>
      <c r="P79" s="367"/>
      <c r="Q79" s="367"/>
      <c r="R79" s="368"/>
    </row>
    <row r="80" spans="1:18" ht="15" customHeight="1">
      <c r="A80" s="366" t="s">
        <v>159</v>
      </c>
      <c r="B80" s="367"/>
      <c r="C80" s="367"/>
      <c r="D80" s="367"/>
      <c r="E80" s="367"/>
      <c r="F80" s="367"/>
      <c r="G80" s="367"/>
      <c r="H80" s="367"/>
      <c r="I80" s="367"/>
      <c r="J80" s="367"/>
      <c r="K80" s="367"/>
      <c r="L80" s="367"/>
      <c r="M80" s="367"/>
      <c r="N80" s="367"/>
      <c r="O80" s="367"/>
      <c r="P80" s="367"/>
      <c r="Q80" s="367"/>
      <c r="R80" s="368"/>
    </row>
    <row r="81" spans="1:18" ht="15" customHeight="1">
      <c r="A81" s="366" t="s">
        <v>65</v>
      </c>
      <c r="B81" s="367"/>
      <c r="C81" s="367"/>
      <c r="D81" s="367"/>
      <c r="E81" s="367"/>
      <c r="F81" s="367"/>
      <c r="G81" s="367"/>
      <c r="H81" s="367"/>
      <c r="I81" s="367"/>
      <c r="J81" s="367"/>
      <c r="K81" s="367"/>
      <c r="L81" s="367"/>
      <c r="M81" s="367"/>
      <c r="N81" s="367"/>
      <c r="O81" s="367"/>
      <c r="P81" s="367"/>
      <c r="Q81" s="367"/>
      <c r="R81" s="368"/>
    </row>
    <row r="82" spans="1:18" ht="22.5" customHeight="1">
      <c r="A82" s="366" t="s">
        <v>71</v>
      </c>
      <c r="B82" s="367"/>
      <c r="C82" s="367"/>
      <c r="D82" s="367"/>
      <c r="E82" s="367"/>
      <c r="F82" s="367"/>
      <c r="G82" s="367"/>
      <c r="H82" s="367"/>
      <c r="I82" s="367"/>
      <c r="J82" s="367"/>
      <c r="K82" s="367"/>
      <c r="L82" s="367"/>
      <c r="M82" s="367"/>
      <c r="N82" s="367"/>
      <c r="O82" s="367"/>
      <c r="P82" s="367"/>
      <c r="Q82" s="367"/>
      <c r="R82" s="368"/>
    </row>
    <row r="83" spans="1:18" ht="15" customHeight="1">
      <c r="A83" s="366" t="s">
        <v>66</v>
      </c>
      <c r="B83" s="367"/>
      <c r="C83" s="367"/>
      <c r="D83" s="367"/>
      <c r="E83" s="367"/>
      <c r="F83" s="367"/>
      <c r="G83" s="367"/>
      <c r="H83" s="367"/>
      <c r="I83" s="367"/>
      <c r="J83" s="367"/>
      <c r="K83" s="367"/>
      <c r="L83" s="367"/>
      <c r="M83" s="367"/>
      <c r="N83" s="367"/>
      <c r="O83" s="367"/>
      <c r="P83" s="367"/>
      <c r="Q83" s="367"/>
      <c r="R83" s="368"/>
    </row>
    <row r="84" spans="1:18" ht="15" customHeight="1">
      <c r="A84" s="366" t="s">
        <v>152</v>
      </c>
      <c r="B84" s="367"/>
      <c r="C84" s="367"/>
      <c r="D84" s="367"/>
      <c r="E84" s="367"/>
      <c r="F84" s="367"/>
      <c r="G84" s="367"/>
      <c r="H84" s="367"/>
      <c r="I84" s="367"/>
      <c r="J84" s="367"/>
      <c r="K84" s="367"/>
      <c r="L84" s="367"/>
      <c r="M84" s="367"/>
      <c r="N84" s="367"/>
      <c r="O84" s="367"/>
      <c r="P84" s="367"/>
      <c r="Q84" s="367"/>
      <c r="R84" s="368"/>
    </row>
    <row r="85" spans="1:18" ht="15" customHeight="1">
      <c r="A85" s="366" t="s">
        <v>67</v>
      </c>
      <c r="B85" s="367"/>
      <c r="C85" s="367"/>
      <c r="D85" s="367"/>
      <c r="E85" s="367"/>
      <c r="F85" s="367"/>
      <c r="G85" s="367"/>
      <c r="H85" s="367"/>
      <c r="I85" s="367"/>
      <c r="J85" s="367"/>
      <c r="K85" s="367"/>
      <c r="L85" s="367"/>
      <c r="M85" s="367"/>
      <c r="N85" s="367"/>
      <c r="O85" s="367"/>
      <c r="P85" s="367"/>
      <c r="Q85" s="367"/>
      <c r="R85" s="368"/>
    </row>
    <row r="86" spans="1:18" ht="15.75" customHeight="1">
      <c r="A86" s="366" t="s">
        <v>72</v>
      </c>
      <c r="B86" s="367"/>
      <c r="C86" s="367"/>
      <c r="D86" s="367"/>
      <c r="E86" s="367"/>
      <c r="F86" s="367"/>
      <c r="G86" s="367"/>
      <c r="H86" s="367"/>
      <c r="I86" s="367"/>
      <c r="J86" s="367"/>
      <c r="K86" s="367"/>
      <c r="L86" s="367"/>
      <c r="M86" s="367"/>
      <c r="N86" s="367"/>
      <c r="O86" s="367"/>
      <c r="P86" s="367"/>
      <c r="Q86" s="367"/>
      <c r="R86" s="368"/>
    </row>
    <row r="87" spans="1:18" ht="15.75" customHeight="1" thickBot="1">
      <c r="A87" s="44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379" t="s">
        <v>225</v>
      </c>
      <c r="Q87" s="379"/>
      <c r="R87" s="380"/>
    </row>
  </sheetData>
  <sheetProtection/>
  <autoFilter ref="A6:R87"/>
  <mergeCells count="37">
    <mergeCell ref="P87:R87"/>
    <mergeCell ref="A81:R81"/>
    <mergeCell ref="A82:R82"/>
    <mergeCell ref="A83:R83"/>
    <mergeCell ref="A84:R84"/>
    <mergeCell ref="A85:R85"/>
    <mergeCell ref="A86:R86"/>
    <mergeCell ref="A74:R74"/>
    <mergeCell ref="A76:R76"/>
    <mergeCell ref="A77:R77"/>
    <mergeCell ref="A78:R78"/>
    <mergeCell ref="A79:R79"/>
    <mergeCell ref="A80:R80"/>
    <mergeCell ref="A75:Q75"/>
    <mergeCell ref="A63:R63"/>
    <mergeCell ref="A65:R65"/>
    <mergeCell ref="A70:R70"/>
    <mergeCell ref="A71:R71"/>
    <mergeCell ref="A72:R72"/>
    <mergeCell ref="A73:R73"/>
    <mergeCell ref="A64:R64"/>
    <mergeCell ref="F5:F6"/>
    <mergeCell ref="G5:J5"/>
    <mergeCell ref="K5:N5"/>
    <mergeCell ref="O5:P5"/>
    <mergeCell ref="Q5:R5"/>
    <mergeCell ref="A62:R62"/>
    <mergeCell ref="D1:P4"/>
    <mergeCell ref="Q1:R1"/>
    <mergeCell ref="Q2:R2"/>
    <mergeCell ref="Q3:R3"/>
    <mergeCell ref="Q4:R4"/>
    <mergeCell ref="A5:A6"/>
    <mergeCell ref="B5:B6"/>
    <mergeCell ref="C5:C6"/>
    <mergeCell ref="D5:D6"/>
    <mergeCell ref="E5:E6"/>
  </mergeCells>
  <hyperlinks>
    <hyperlink ref="Q3" r:id="rId1" display="www.tk-road.ru"/>
    <hyperlink ref="Q4" r:id="rId2" display="info@tk-road.ru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V81"/>
  <sheetViews>
    <sheetView zoomScale="90" zoomScaleNormal="90" zoomScalePageLayoutView="0" workbookViewId="0" topLeftCell="A36">
      <selection activeCell="P81" sqref="P81:R81"/>
    </sheetView>
  </sheetViews>
  <sheetFormatPr defaultColWidth="9.140625" defaultRowHeight="15"/>
  <cols>
    <col min="1" max="1" width="10.00390625" style="5" customWidth="1"/>
    <col min="2" max="2" width="14.57421875" style="5" bestFit="1" customWidth="1"/>
    <col min="3" max="3" width="21.57421875" style="5" bestFit="1" customWidth="1"/>
    <col min="4" max="4" width="16.140625" style="5" bestFit="1" customWidth="1"/>
    <col min="5" max="14" width="9.140625" style="5" customWidth="1"/>
    <col min="15" max="15" width="13.00390625" style="5" customWidth="1"/>
    <col min="16" max="16" width="11.8515625" style="5" bestFit="1" customWidth="1"/>
    <col min="17" max="17" width="12.00390625" style="5" bestFit="1" customWidth="1"/>
    <col min="18" max="18" width="11.8515625" style="5" bestFit="1" customWidth="1"/>
    <col min="19" max="16384" width="9.140625" style="5" customWidth="1"/>
  </cols>
  <sheetData>
    <row r="1" spans="1:18" ht="12" customHeight="1">
      <c r="A1" s="1"/>
      <c r="B1" s="2"/>
      <c r="C1" s="2"/>
      <c r="D1" s="363" t="s">
        <v>148</v>
      </c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87" t="s">
        <v>1</v>
      </c>
      <c r="R1" s="388"/>
    </row>
    <row r="2" spans="1:18" ht="12" customHeight="1">
      <c r="A2" s="3"/>
      <c r="B2" s="4"/>
      <c r="C2" s="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89" t="s">
        <v>2</v>
      </c>
      <c r="R2" s="390"/>
    </row>
    <row r="3" spans="1:18" ht="12" customHeight="1">
      <c r="A3" s="3"/>
      <c r="B3" s="4"/>
      <c r="C3" s="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91" t="s">
        <v>3</v>
      </c>
      <c r="R3" s="392"/>
    </row>
    <row r="4" spans="1:18" ht="22.5" customHeight="1" thickBot="1">
      <c r="A4" s="3"/>
      <c r="B4" s="4"/>
      <c r="C4" s="4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91" t="s">
        <v>4</v>
      </c>
      <c r="R4" s="392"/>
    </row>
    <row r="5" spans="1:18" ht="52.5" customHeight="1" thickBot="1">
      <c r="A5" s="393" t="s">
        <v>5</v>
      </c>
      <c r="B5" s="395" t="s">
        <v>6</v>
      </c>
      <c r="C5" s="397" t="s">
        <v>7</v>
      </c>
      <c r="D5" s="399" t="s">
        <v>8</v>
      </c>
      <c r="E5" s="401" t="s">
        <v>9</v>
      </c>
      <c r="F5" s="403" t="s">
        <v>10</v>
      </c>
      <c r="G5" s="384" t="s">
        <v>11</v>
      </c>
      <c r="H5" s="385"/>
      <c r="I5" s="385"/>
      <c r="J5" s="386"/>
      <c r="K5" s="384" t="s">
        <v>12</v>
      </c>
      <c r="L5" s="385"/>
      <c r="M5" s="385"/>
      <c r="N5" s="386"/>
      <c r="O5" s="384" t="s">
        <v>89</v>
      </c>
      <c r="P5" s="386"/>
      <c r="Q5" s="384" t="s">
        <v>90</v>
      </c>
      <c r="R5" s="386"/>
    </row>
    <row r="6" spans="1:18" ht="24.75" thickBot="1">
      <c r="A6" s="394"/>
      <c r="B6" s="396"/>
      <c r="C6" s="398"/>
      <c r="D6" s="407"/>
      <c r="E6" s="402"/>
      <c r="F6" s="404"/>
      <c r="G6" s="63" t="s">
        <v>14</v>
      </c>
      <c r="H6" s="64" t="s">
        <v>15</v>
      </c>
      <c r="I6" s="64" t="s">
        <v>16</v>
      </c>
      <c r="J6" s="65" t="s">
        <v>17</v>
      </c>
      <c r="K6" s="66" t="s">
        <v>18</v>
      </c>
      <c r="L6" s="34" t="s">
        <v>19</v>
      </c>
      <c r="M6" s="34" t="s">
        <v>20</v>
      </c>
      <c r="N6" s="35" t="s">
        <v>21</v>
      </c>
      <c r="O6" s="75" t="s">
        <v>22</v>
      </c>
      <c r="P6" s="76" t="s">
        <v>23</v>
      </c>
      <c r="Q6" s="75" t="s">
        <v>22</v>
      </c>
      <c r="R6" s="76" t="s">
        <v>23</v>
      </c>
    </row>
    <row r="7" spans="1:18" ht="12">
      <c r="A7" s="47" t="s">
        <v>38</v>
      </c>
      <c r="B7" s="47" t="s">
        <v>38</v>
      </c>
      <c r="C7" s="48" t="s">
        <v>79</v>
      </c>
      <c r="D7" s="53" t="s">
        <v>147</v>
      </c>
      <c r="E7" s="57" t="s">
        <v>28</v>
      </c>
      <c r="F7" s="98">
        <v>1500</v>
      </c>
      <c r="G7" s="117">
        <v>2</v>
      </c>
      <c r="H7" s="118">
        <v>2</v>
      </c>
      <c r="I7" s="118">
        <v>2</v>
      </c>
      <c r="J7" s="119">
        <v>2</v>
      </c>
      <c r="K7" s="120">
        <v>500</v>
      </c>
      <c r="L7" s="111">
        <v>500</v>
      </c>
      <c r="M7" s="111">
        <v>500</v>
      </c>
      <c r="N7" s="147">
        <v>500</v>
      </c>
      <c r="O7" s="151" t="s">
        <v>108</v>
      </c>
      <c r="P7" s="152" t="s">
        <v>108</v>
      </c>
      <c r="Q7" s="155" t="s">
        <v>108</v>
      </c>
      <c r="R7" s="152" t="s">
        <v>108</v>
      </c>
    </row>
    <row r="8" spans="1:18" ht="12">
      <c r="A8" s="47" t="s">
        <v>38</v>
      </c>
      <c r="B8" s="46" t="s">
        <v>38</v>
      </c>
      <c r="C8" s="49" t="s">
        <v>79</v>
      </c>
      <c r="D8" s="54" t="s">
        <v>147</v>
      </c>
      <c r="E8" s="58" t="s">
        <v>29</v>
      </c>
      <c r="F8" s="100">
        <v>1500</v>
      </c>
      <c r="G8" s="94">
        <v>2</v>
      </c>
      <c r="H8" s="83">
        <v>2</v>
      </c>
      <c r="I8" s="83">
        <v>2</v>
      </c>
      <c r="J8" s="95">
        <v>2</v>
      </c>
      <c r="K8" s="121">
        <v>500</v>
      </c>
      <c r="L8" s="84">
        <v>500</v>
      </c>
      <c r="M8" s="84">
        <v>500</v>
      </c>
      <c r="N8" s="145">
        <v>500</v>
      </c>
      <c r="O8" s="153" t="s">
        <v>108</v>
      </c>
      <c r="P8" s="30" t="s">
        <v>108</v>
      </c>
      <c r="Q8" s="156" t="s">
        <v>108</v>
      </c>
      <c r="R8" s="30" t="s">
        <v>108</v>
      </c>
    </row>
    <row r="9" spans="1:18" ht="12">
      <c r="A9" s="47" t="s">
        <v>38</v>
      </c>
      <c r="B9" s="46" t="s">
        <v>38</v>
      </c>
      <c r="C9" s="49" t="s">
        <v>79</v>
      </c>
      <c r="D9" s="54" t="s">
        <v>147</v>
      </c>
      <c r="E9" s="58">
        <v>-18</v>
      </c>
      <c r="F9" s="100">
        <v>1500</v>
      </c>
      <c r="G9" s="94">
        <v>2</v>
      </c>
      <c r="H9" s="83">
        <v>2</v>
      </c>
      <c r="I9" s="83">
        <v>2</v>
      </c>
      <c r="J9" s="95">
        <v>2</v>
      </c>
      <c r="K9" s="121">
        <v>500</v>
      </c>
      <c r="L9" s="84">
        <v>500</v>
      </c>
      <c r="M9" s="84">
        <v>500</v>
      </c>
      <c r="N9" s="145">
        <v>500</v>
      </c>
      <c r="O9" s="153" t="s">
        <v>108</v>
      </c>
      <c r="P9" s="30" t="s">
        <v>108</v>
      </c>
      <c r="Q9" s="156" t="s">
        <v>108</v>
      </c>
      <c r="R9" s="30" t="s">
        <v>108</v>
      </c>
    </row>
    <row r="10" spans="1:18" ht="12">
      <c r="A10" s="47" t="s">
        <v>38</v>
      </c>
      <c r="B10" s="9" t="s">
        <v>25</v>
      </c>
      <c r="C10" s="50" t="s">
        <v>26</v>
      </c>
      <c r="D10" s="54" t="s">
        <v>147</v>
      </c>
      <c r="E10" s="57" t="s">
        <v>28</v>
      </c>
      <c r="F10" s="113">
        <v>3000</v>
      </c>
      <c r="G10" s="94">
        <v>34</v>
      </c>
      <c r="H10" s="83">
        <v>32</v>
      </c>
      <c r="I10" s="83">
        <v>31</v>
      </c>
      <c r="J10" s="95">
        <v>29</v>
      </c>
      <c r="K10" s="121">
        <v>8500</v>
      </c>
      <c r="L10" s="84">
        <v>8000</v>
      </c>
      <c r="M10" s="84">
        <v>7750</v>
      </c>
      <c r="N10" s="145">
        <v>7250</v>
      </c>
      <c r="O10" s="153" t="s">
        <v>108</v>
      </c>
      <c r="P10" s="30" t="s">
        <v>108</v>
      </c>
      <c r="Q10" s="156" t="s">
        <v>108</v>
      </c>
      <c r="R10" s="30" t="s">
        <v>108</v>
      </c>
    </row>
    <row r="11" spans="1:18" ht="12">
      <c r="A11" s="47" t="s">
        <v>38</v>
      </c>
      <c r="B11" s="6" t="s">
        <v>25</v>
      </c>
      <c r="C11" s="51" t="s">
        <v>26</v>
      </c>
      <c r="D11" s="54" t="s">
        <v>147</v>
      </c>
      <c r="E11" s="58" t="s">
        <v>29</v>
      </c>
      <c r="F11" s="113">
        <v>3000</v>
      </c>
      <c r="G11" s="94">
        <v>41</v>
      </c>
      <c r="H11" s="83">
        <v>38.5</v>
      </c>
      <c r="I11" s="83">
        <v>37.5</v>
      </c>
      <c r="J11" s="95">
        <v>35</v>
      </c>
      <c r="K11" s="121">
        <v>10250</v>
      </c>
      <c r="L11" s="84">
        <v>9625</v>
      </c>
      <c r="M11" s="84">
        <v>9375</v>
      </c>
      <c r="N11" s="145">
        <v>8750</v>
      </c>
      <c r="O11" s="153" t="s">
        <v>108</v>
      </c>
      <c r="P11" s="30" t="s">
        <v>108</v>
      </c>
      <c r="Q11" s="156" t="s">
        <v>108</v>
      </c>
      <c r="R11" s="30" t="s">
        <v>108</v>
      </c>
    </row>
    <row r="12" spans="1:18" ht="12">
      <c r="A12" s="47" t="s">
        <v>38</v>
      </c>
      <c r="B12" s="6" t="s">
        <v>25</v>
      </c>
      <c r="C12" s="51" t="s">
        <v>26</v>
      </c>
      <c r="D12" s="54" t="s">
        <v>147</v>
      </c>
      <c r="E12" s="58">
        <v>-18</v>
      </c>
      <c r="F12" s="100">
        <v>3000</v>
      </c>
      <c r="G12" s="94">
        <v>43</v>
      </c>
      <c r="H12" s="83">
        <v>41</v>
      </c>
      <c r="I12" s="83">
        <v>39</v>
      </c>
      <c r="J12" s="95">
        <v>36</v>
      </c>
      <c r="K12" s="121">
        <v>10750</v>
      </c>
      <c r="L12" s="84">
        <v>10250</v>
      </c>
      <c r="M12" s="84">
        <v>9750</v>
      </c>
      <c r="N12" s="145">
        <v>9000</v>
      </c>
      <c r="O12" s="153" t="s">
        <v>108</v>
      </c>
      <c r="P12" s="30" t="s">
        <v>108</v>
      </c>
      <c r="Q12" s="156" t="s">
        <v>108</v>
      </c>
      <c r="R12" s="30" t="s">
        <v>108</v>
      </c>
    </row>
    <row r="13" spans="1:18" ht="12">
      <c r="A13" s="47" t="s">
        <v>38</v>
      </c>
      <c r="B13" s="6" t="s">
        <v>32</v>
      </c>
      <c r="C13" s="51" t="s">
        <v>33</v>
      </c>
      <c r="D13" s="54" t="s">
        <v>147</v>
      </c>
      <c r="E13" s="58" t="s">
        <v>28</v>
      </c>
      <c r="F13" s="113">
        <v>6000</v>
      </c>
      <c r="G13" s="94">
        <v>44</v>
      </c>
      <c r="H13" s="83">
        <v>41.5</v>
      </c>
      <c r="I13" s="83">
        <v>40.5</v>
      </c>
      <c r="J13" s="95">
        <v>37.5</v>
      </c>
      <c r="K13" s="121">
        <v>11000</v>
      </c>
      <c r="L13" s="84">
        <v>10375</v>
      </c>
      <c r="M13" s="84">
        <v>10125</v>
      </c>
      <c r="N13" s="145">
        <v>9375</v>
      </c>
      <c r="O13" s="153" t="s">
        <v>108</v>
      </c>
      <c r="P13" s="30" t="s">
        <v>108</v>
      </c>
      <c r="Q13" s="156" t="s">
        <v>108</v>
      </c>
      <c r="R13" s="30" t="s">
        <v>108</v>
      </c>
    </row>
    <row r="14" spans="1:18" ht="12">
      <c r="A14" s="47" t="s">
        <v>38</v>
      </c>
      <c r="B14" s="6" t="s">
        <v>32</v>
      </c>
      <c r="C14" s="51" t="s">
        <v>33</v>
      </c>
      <c r="D14" s="54" t="s">
        <v>147</v>
      </c>
      <c r="E14" s="58" t="s">
        <v>29</v>
      </c>
      <c r="F14" s="113">
        <v>6000</v>
      </c>
      <c r="G14" s="94">
        <v>51</v>
      </c>
      <c r="H14" s="83">
        <v>49</v>
      </c>
      <c r="I14" s="83">
        <v>46.5</v>
      </c>
      <c r="J14" s="95">
        <v>43.5</v>
      </c>
      <c r="K14" s="121">
        <v>12750</v>
      </c>
      <c r="L14" s="84">
        <v>12250</v>
      </c>
      <c r="M14" s="84">
        <v>11625</v>
      </c>
      <c r="N14" s="145">
        <v>10875</v>
      </c>
      <c r="O14" s="153" t="s">
        <v>108</v>
      </c>
      <c r="P14" s="30" t="s">
        <v>108</v>
      </c>
      <c r="Q14" s="156" t="s">
        <v>108</v>
      </c>
      <c r="R14" s="30" t="s">
        <v>108</v>
      </c>
    </row>
    <row r="15" spans="1:18" ht="12">
      <c r="A15" s="47" t="s">
        <v>38</v>
      </c>
      <c r="B15" s="6" t="s">
        <v>34</v>
      </c>
      <c r="C15" s="51" t="s">
        <v>34</v>
      </c>
      <c r="D15" s="15" t="s">
        <v>35</v>
      </c>
      <c r="E15" s="58" t="s">
        <v>28</v>
      </c>
      <c r="F15" s="113">
        <v>1500</v>
      </c>
      <c r="G15" s="94">
        <v>25.5</v>
      </c>
      <c r="H15" s="83">
        <v>24</v>
      </c>
      <c r="I15" s="83">
        <v>23</v>
      </c>
      <c r="J15" s="95">
        <v>22</v>
      </c>
      <c r="K15" s="121">
        <v>6375</v>
      </c>
      <c r="L15" s="84">
        <v>6000</v>
      </c>
      <c r="M15" s="84">
        <v>5750</v>
      </c>
      <c r="N15" s="145">
        <v>5500</v>
      </c>
      <c r="O15" s="153" t="s">
        <v>108</v>
      </c>
      <c r="P15" s="30" t="s">
        <v>108</v>
      </c>
      <c r="Q15" s="156" t="s">
        <v>108</v>
      </c>
      <c r="R15" s="30" t="s">
        <v>108</v>
      </c>
    </row>
    <row r="16" spans="1:18" ht="12">
      <c r="A16" s="47" t="s">
        <v>38</v>
      </c>
      <c r="B16" s="6" t="s">
        <v>34</v>
      </c>
      <c r="C16" s="51" t="s">
        <v>34</v>
      </c>
      <c r="D16" s="15" t="s">
        <v>35</v>
      </c>
      <c r="E16" s="58" t="s">
        <v>29</v>
      </c>
      <c r="F16" s="113">
        <v>1500</v>
      </c>
      <c r="G16" s="94">
        <v>29</v>
      </c>
      <c r="H16" s="83">
        <v>28</v>
      </c>
      <c r="I16" s="83">
        <v>26.5</v>
      </c>
      <c r="J16" s="95">
        <v>25</v>
      </c>
      <c r="K16" s="121">
        <v>7250</v>
      </c>
      <c r="L16" s="84">
        <v>7000</v>
      </c>
      <c r="M16" s="84">
        <v>6625</v>
      </c>
      <c r="N16" s="145">
        <v>6250</v>
      </c>
      <c r="O16" s="153" t="s">
        <v>108</v>
      </c>
      <c r="P16" s="30" t="s">
        <v>108</v>
      </c>
      <c r="Q16" s="156" t="s">
        <v>108</v>
      </c>
      <c r="R16" s="30" t="s">
        <v>108</v>
      </c>
    </row>
    <row r="17" spans="1:18" ht="12">
      <c r="A17" s="47" t="s">
        <v>38</v>
      </c>
      <c r="B17" s="6" t="s">
        <v>34</v>
      </c>
      <c r="C17" s="51" t="s">
        <v>34</v>
      </c>
      <c r="D17" s="15" t="s">
        <v>35</v>
      </c>
      <c r="E17" s="58">
        <v>-18</v>
      </c>
      <c r="F17" s="100">
        <v>1500</v>
      </c>
      <c r="G17" s="94">
        <v>30</v>
      </c>
      <c r="H17" s="83">
        <v>29</v>
      </c>
      <c r="I17" s="83">
        <v>28</v>
      </c>
      <c r="J17" s="95">
        <v>26</v>
      </c>
      <c r="K17" s="121">
        <v>7500</v>
      </c>
      <c r="L17" s="84">
        <v>7250</v>
      </c>
      <c r="M17" s="84">
        <v>7000</v>
      </c>
      <c r="N17" s="145">
        <v>6500</v>
      </c>
      <c r="O17" s="153" t="s">
        <v>108</v>
      </c>
      <c r="P17" s="30" t="s">
        <v>108</v>
      </c>
      <c r="Q17" s="156" t="s">
        <v>108</v>
      </c>
      <c r="R17" s="30" t="s">
        <v>108</v>
      </c>
    </row>
    <row r="18" spans="1:18" ht="12">
      <c r="A18" s="47" t="s">
        <v>38</v>
      </c>
      <c r="B18" s="6" t="s">
        <v>36</v>
      </c>
      <c r="C18" s="51" t="s">
        <v>36</v>
      </c>
      <c r="D18" s="15" t="s">
        <v>35</v>
      </c>
      <c r="E18" s="58" t="s">
        <v>28</v>
      </c>
      <c r="F18" s="113">
        <v>1500</v>
      </c>
      <c r="G18" s="94">
        <v>9</v>
      </c>
      <c r="H18" s="83">
        <v>8.5</v>
      </c>
      <c r="I18" s="83">
        <v>8</v>
      </c>
      <c r="J18" s="95">
        <v>7.5</v>
      </c>
      <c r="K18" s="121">
        <v>2250</v>
      </c>
      <c r="L18" s="84">
        <v>2125</v>
      </c>
      <c r="M18" s="84">
        <v>2000</v>
      </c>
      <c r="N18" s="145">
        <v>1875</v>
      </c>
      <c r="O18" s="153" t="s">
        <v>108</v>
      </c>
      <c r="P18" s="30" t="s">
        <v>108</v>
      </c>
      <c r="Q18" s="156" t="s">
        <v>108</v>
      </c>
      <c r="R18" s="30" t="s">
        <v>108</v>
      </c>
    </row>
    <row r="19" spans="1:18" ht="12">
      <c r="A19" s="47" t="s">
        <v>38</v>
      </c>
      <c r="B19" s="6" t="s">
        <v>36</v>
      </c>
      <c r="C19" s="51" t="s">
        <v>36</v>
      </c>
      <c r="D19" s="15" t="s">
        <v>35</v>
      </c>
      <c r="E19" s="58" t="s">
        <v>29</v>
      </c>
      <c r="F19" s="113">
        <v>1500</v>
      </c>
      <c r="G19" s="94">
        <v>10.5</v>
      </c>
      <c r="H19" s="83">
        <v>10</v>
      </c>
      <c r="I19" s="83">
        <v>9</v>
      </c>
      <c r="J19" s="95">
        <v>8.5</v>
      </c>
      <c r="K19" s="121">
        <v>2625</v>
      </c>
      <c r="L19" s="84">
        <v>2500</v>
      </c>
      <c r="M19" s="84">
        <v>2250</v>
      </c>
      <c r="N19" s="145">
        <v>2125</v>
      </c>
      <c r="O19" s="153" t="s">
        <v>108</v>
      </c>
      <c r="P19" s="30" t="s">
        <v>108</v>
      </c>
      <c r="Q19" s="156" t="s">
        <v>108</v>
      </c>
      <c r="R19" s="30" t="s">
        <v>108</v>
      </c>
    </row>
    <row r="20" spans="1:18" ht="12">
      <c r="A20" s="47" t="s">
        <v>38</v>
      </c>
      <c r="B20" s="6" t="s">
        <v>36</v>
      </c>
      <c r="C20" s="51" t="s">
        <v>36</v>
      </c>
      <c r="D20" s="15" t="s">
        <v>35</v>
      </c>
      <c r="E20" s="58">
        <v>-18</v>
      </c>
      <c r="F20" s="100">
        <v>1500</v>
      </c>
      <c r="G20" s="94">
        <v>11</v>
      </c>
      <c r="H20" s="83">
        <v>10.5</v>
      </c>
      <c r="I20" s="83">
        <v>10</v>
      </c>
      <c r="J20" s="95">
        <v>9</v>
      </c>
      <c r="K20" s="121">
        <v>2750</v>
      </c>
      <c r="L20" s="84">
        <v>2625</v>
      </c>
      <c r="M20" s="84">
        <v>2500</v>
      </c>
      <c r="N20" s="145">
        <v>2250</v>
      </c>
      <c r="O20" s="153" t="s">
        <v>108</v>
      </c>
      <c r="P20" s="30" t="s">
        <v>108</v>
      </c>
      <c r="Q20" s="156" t="s">
        <v>108</v>
      </c>
      <c r="R20" s="30" t="s">
        <v>108</v>
      </c>
    </row>
    <row r="21" spans="1:18" ht="12">
      <c r="A21" s="47" t="s">
        <v>38</v>
      </c>
      <c r="B21" s="6" t="s">
        <v>25</v>
      </c>
      <c r="C21" s="51" t="s">
        <v>25</v>
      </c>
      <c r="D21" s="15" t="s">
        <v>35</v>
      </c>
      <c r="E21" s="58" t="s">
        <v>28</v>
      </c>
      <c r="F21" s="113">
        <v>1500</v>
      </c>
      <c r="G21" s="94">
        <v>28.5</v>
      </c>
      <c r="H21" s="83">
        <v>27</v>
      </c>
      <c r="I21" s="83">
        <v>26</v>
      </c>
      <c r="J21" s="95">
        <v>24</v>
      </c>
      <c r="K21" s="121">
        <v>7125</v>
      </c>
      <c r="L21" s="84">
        <v>6750</v>
      </c>
      <c r="M21" s="84">
        <v>6500</v>
      </c>
      <c r="N21" s="145">
        <v>6000</v>
      </c>
      <c r="O21" s="153" t="s">
        <v>108</v>
      </c>
      <c r="P21" s="30" t="s">
        <v>108</v>
      </c>
      <c r="Q21" s="156" t="s">
        <v>108</v>
      </c>
      <c r="R21" s="30" t="s">
        <v>108</v>
      </c>
    </row>
    <row r="22" spans="1:18" ht="12">
      <c r="A22" s="47" t="s">
        <v>38</v>
      </c>
      <c r="B22" s="6" t="s">
        <v>25</v>
      </c>
      <c r="C22" s="51" t="s">
        <v>25</v>
      </c>
      <c r="D22" s="15" t="s">
        <v>35</v>
      </c>
      <c r="E22" s="58" t="s">
        <v>29</v>
      </c>
      <c r="F22" s="113">
        <v>1500</v>
      </c>
      <c r="G22" s="94">
        <v>32.5</v>
      </c>
      <c r="H22" s="83">
        <v>31</v>
      </c>
      <c r="I22" s="83">
        <v>29.5</v>
      </c>
      <c r="J22" s="95">
        <v>28</v>
      </c>
      <c r="K22" s="121">
        <v>8125</v>
      </c>
      <c r="L22" s="84">
        <v>7750</v>
      </c>
      <c r="M22" s="84">
        <v>7375</v>
      </c>
      <c r="N22" s="145">
        <v>7000</v>
      </c>
      <c r="O22" s="153" t="s">
        <v>108</v>
      </c>
      <c r="P22" s="30" t="s">
        <v>108</v>
      </c>
      <c r="Q22" s="156" t="s">
        <v>108</v>
      </c>
      <c r="R22" s="30" t="s">
        <v>108</v>
      </c>
    </row>
    <row r="23" spans="1:18" ht="12">
      <c r="A23" s="47" t="s">
        <v>38</v>
      </c>
      <c r="B23" s="6" t="s">
        <v>25</v>
      </c>
      <c r="C23" s="51" t="s">
        <v>25</v>
      </c>
      <c r="D23" s="15" t="s">
        <v>35</v>
      </c>
      <c r="E23" s="58">
        <v>-18</v>
      </c>
      <c r="F23" s="100">
        <v>1500</v>
      </c>
      <c r="G23" s="94">
        <v>34.5</v>
      </c>
      <c r="H23" s="83">
        <v>32.5</v>
      </c>
      <c r="I23" s="83">
        <v>31.5</v>
      </c>
      <c r="J23" s="95">
        <v>29</v>
      </c>
      <c r="K23" s="121">
        <v>8625</v>
      </c>
      <c r="L23" s="84">
        <v>8125</v>
      </c>
      <c r="M23" s="84">
        <v>7875</v>
      </c>
      <c r="N23" s="145">
        <v>7250</v>
      </c>
      <c r="O23" s="153" t="s">
        <v>108</v>
      </c>
      <c r="P23" s="30" t="s">
        <v>108</v>
      </c>
      <c r="Q23" s="156" t="s">
        <v>108</v>
      </c>
      <c r="R23" s="30" t="s">
        <v>108</v>
      </c>
    </row>
    <row r="24" spans="1:18" ht="12">
      <c r="A24" s="47" t="s">
        <v>38</v>
      </c>
      <c r="B24" s="6" t="s">
        <v>32</v>
      </c>
      <c r="C24" s="51" t="s">
        <v>40</v>
      </c>
      <c r="D24" s="54" t="s">
        <v>147</v>
      </c>
      <c r="E24" s="58" t="s">
        <v>28</v>
      </c>
      <c r="F24" s="113">
        <v>6000</v>
      </c>
      <c r="G24" s="94">
        <v>41</v>
      </c>
      <c r="H24" s="83">
        <v>39</v>
      </c>
      <c r="I24" s="83">
        <v>37.5</v>
      </c>
      <c r="J24" s="95">
        <v>35</v>
      </c>
      <c r="K24" s="121">
        <v>10250</v>
      </c>
      <c r="L24" s="84">
        <v>9750</v>
      </c>
      <c r="M24" s="84">
        <v>9375</v>
      </c>
      <c r="N24" s="145">
        <v>8750</v>
      </c>
      <c r="O24" s="153" t="s">
        <v>108</v>
      </c>
      <c r="P24" s="30" t="s">
        <v>108</v>
      </c>
      <c r="Q24" s="156" t="s">
        <v>108</v>
      </c>
      <c r="R24" s="30" t="s">
        <v>108</v>
      </c>
    </row>
    <row r="25" spans="1:18" ht="12">
      <c r="A25" s="47" t="s">
        <v>38</v>
      </c>
      <c r="B25" s="6" t="s">
        <v>32</v>
      </c>
      <c r="C25" s="51" t="s">
        <v>40</v>
      </c>
      <c r="D25" s="54" t="s">
        <v>147</v>
      </c>
      <c r="E25" s="58" t="s">
        <v>29</v>
      </c>
      <c r="F25" s="113">
        <v>6000</v>
      </c>
      <c r="G25" s="94">
        <v>46.5</v>
      </c>
      <c r="H25" s="83">
        <v>44.5</v>
      </c>
      <c r="I25" s="83">
        <v>42</v>
      </c>
      <c r="J25" s="95">
        <v>40</v>
      </c>
      <c r="K25" s="121">
        <v>11625</v>
      </c>
      <c r="L25" s="84">
        <v>11125</v>
      </c>
      <c r="M25" s="84">
        <v>10500</v>
      </c>
      <c r="N25" s="145">
        <v>10000</v>
      </c>
      <c r="O25" s="153" t="s">
        <v>108</v>
      </c>
      <c r="P25" s="30" t="s">
        <v>108</v>
      </c>
      <c r="Q25" s="156" t="s">
        <v>108</v>
      </c>
      <c r="R25" s="30" t="s">
        <v>108</v>
      </c>
    </row>
    <row r="26" spans="1:18" ht="12">
      <c r="A26" s="47" t="s">
        <v>38</v>
      </c>
      <c r="B26" s="6" t="s">
        <v>25</v>
      </c>
      <c r="C26" s="51" t="s">
        <v>42</v>
      </c>
      <c r="D26" s="54" t="s">
        <v>147</v>
      </c>
      <c r="E26" s="58" t="s">
        <v>28</v>
      </c>
      <c r="F26" s="100">
        <v>12000</v>
      </c>
      <c r="G26" s="94">
        <v>73</v>
      </c>
      <c r="H26" s="83">
        <v>69</v>
      </c>
      <c r="I26" s="83">
        <v>66</v>
      </c>
      <c r="J26" s="95">
        <v>62</v>
      </c>
      <c r="K26" s="121">
        <v>18250</v>
      </c>
      <c r="L26" s="84">
        <v>17250</v>
      </c>
      <c r="M26" s="84">
        <v>16500</v>
      </c>
      <c r="N26" s="145">
        <v>15500</v>
      </c>
      <c r="O26" s="153" t="s">
        <v>108</v>
      </c>
      <c r="P26" s="30" t="s">
        <v>108</v>
      </c>
      <c r="Q26" s="156" t="s">
        <v>108</v>
      </c>
      <c r="R26" s="30" t="s">
        <v>108</v>
      </c>
    </row>
    <row r="27" spans="1:18" ht="12">
      <c r="A27" s="47" t="s">
        <v>38</v>
      </c>
      <c r="B27" s="6" t="s">
        <v>25</v>
      </c>
      <c r="C27" s="51" t="s">
        <v>42</v>
      </c>
      <c r="D27" s="54" t="s">
        <v>147</v>
      </c>
      <c r="E27" s="58" t="s">
        <v>29</v>
      </c>
      <c r="F27" s="100">
        <v>12000</v>
      </c>
      <c r="G27" s="94">
        <v>93</v>
      </c>
      <c r="H27" s="83">
        <v>89</v>
      </c>
      <c r="I27" s="83">
        <v>85</v>
      </c>
      <c r="J27" s="95">
        <v>79.5</v>
      </c>
      <c r="K27" s="121">
        <v>23250</v>
      </c>
      <c r="L27" s="84">
        <v>22250</v>
      </c>
      <c r="M27" s="84">
        <v>21250</v>
      </c>
      <c r="N27" s="145">
        <v>19875</v>
      </c>
      <c r="O27" s="153" t="s">
        <v>108</v>
      </c>
      <c r="P27" s="30" t="s">
        <v>108</v>
      </c>
      <c r="Q27" s="156" t="s">
        <v>108</v>
      </c>
      <c r="R27" s="30" t="s">
        <v>108</v>
      </c>
    </row>
    <row r="28" spans="1:18" ht="12">
      <c r="A28" s="47" t="s">
        <v>38</v>
      </c>
      <c r="B28" s="6" t="s">
        <v>25</v>
      </c>
      <c r="C28" s="51" t="s">
        <v>43</v>
      </c>
      <c r="D28" s="54" t="s">
        <v>147</v>
      </c>
      <c r="E28" s="58" t="s">
        <v>28</v>
      </c>
      <c r="F28" s="113">
        <v>3000</v>
      </c>
      <c r="G28" s="94">
        <v>37</v>
      </c>
      <c r="H28" s="83">
        <v>35</v>
      </c>
      <c r="I28" s="83">
        <v>33</v>
      </c>
      <c r="J28" s="95">
        <v>31.5</v>
      </c>
      <c r="K28" s="121">
        <v>9250</v>
      </c>
      <c r="L28" s="84">
        <v>8750</v>
      </c>
      <c r="M28" s="84">
        <v>8250</v>
      </c>
      <c r="N28" s="145">
        <v>7875</v>
      </c>
      <c r="O28" s="153" t="s">
        <v>108</v>
      </c>
      <c r="P28" s="30" t="s">
        <v>108</v>
      </c>
      <c r="Q28" s="156" t="s">
        <v>108</v>
      </c>
      <c r="R28" s="30" t="s">
        <v>108</v>
      </c>
    </row>
    <row r="29" spans="1:18" ht="12">
      <c r="A29" s="47" t="s">
        <v>38</v>
      </c>
      <c r="B29" s="6" t="s">
        <v>25</v>
      </c>
      <c r="C29" s="51" t="s">
        <v>43</v>
      </c>
      <c r="D29" s="54" t="s">
        <v>147</v>
      </c>
      <c r="E29" s="58" t="s">
        <v>29</v>
      </c>
      <c r="F29" s="113">
        <v>3000</v>
      </c>
      <c r="G29" s="94">
        <v>42</v>
      </c>
      <c r="H29" s="83">
        <v>40</v>
      </c>
      <c r="I29" s="83">
        <v>38</v>
      </c>
      <c r="J29" s="95">
        <v>35.5</v>
      </c>
      <c r="K29" s="121">
        <v>10500</v>
      </c>
      <c r="L29" s="84">
        <v>10000</v>
      </c>
      <c r="M29" s="84">
        <v>9500</v>
      </c>
      <c r="N29" s="145">
        <v>8875</v>
      </c>
      <c r="O29" s="153" t="s">
        <v>108</v>
      </c>
      <c r="P29" s="30" t="s">
        <v>108</v>
      </c>
      <c r="Q29" s="156" t="s">
        <v>108</v>
      </c>
      <c r="R29" s="30" t="s">
        <v>108</v>
      </c>
    </row>
    <row r="30" spans="1:18" ht="12">
      <c r="A30" s="47" t="s">
        <v>38</v>
      </c>
      <c r="B30" s="6" t="s">
        <v>25</v>
      </c>
      <c r="C30" s="51" t="s">
        <v>43</v>
      </c>
      <c r="D30" s="54" t="s">
        <v>147</v>
      </c>
      <c r="E30" s="58">
        <v>-18</v>
      </c>
      <c r="F30" s="100">
        <v>3000</v>
      </c>
      <c r="G30" s="94">
        <v>44</v>
      </c>
      <c r="H30" s="83">
        <v>41.5</v>
      </c>
      <c r="I30" s="83">
        <v>40</v>
      </c>
      <c r="J30" s="95">
        <v>37.5</v>
      </c>
      <c r="K30" s="121">
        <v>11000</v>
      </c>
      <c r="L30" s="84">
        <v>10375</v>
      </c>
      <c r="M30" s="84">
        <v>10000</v>
      </c>
      <c r="N30" s="145">
        <v>9375</v>
      </c>
      <c r="O30" s="153" t="s">
        <v>108</v>
      </c>
      <c r="P30" s="30" t="s">
        <v>108</v>
      </c>
      <c r="Q30" s="156" t="s">
        <v>108</v>
      </c>
      <c r="R30" s="30" t="s">
        <v>108</v>
      </c>
    </row>
    <row r="31" spans="1:18" ht="12">
      <c r="A31" s="47" t="s">
        <v>38</v>
      </c>
      <c r="B31" s="6" t="s">
        <v>25</v>
      </c>
      <c r="C31" s="51" t="s">
        <v>48</v>
      </c>
      <c r="D31" s="54" t="s">
        <v>147</v>
      </c>
      <c r="E31" s="58" t="s">
        <v>28</v>
      </c>
      <c r="F31" s="100">
        <v>12000</v>
      </c>
      <c r="G31" s="94">
        <v>37</v>
      </c>
      <c r="H31" s="83">
        <v>35</v>
      </c>
      <c r="I31" s="83">
        <v>34</v>
      </c>
      <c r="J31" s="95">
        <v>31.5</v>
      </c>
      <c r="K31" s="121">
        <v>9250</v>
      </c>
      <c r="L31" s="84">
        <v>8750</v>
      </c>
      <c r="M31" s="84">
        <v>8500</v>
      </c>
      <c r="N31" s="145">
        <v>7875</v>
      </c>
      <c r="O31" s="153" t="s">
        <v>108</v>
      </c>
      <c r="P31" s="30" t="s">
        <v>108</v>
      </c>
      <c r="Q31" s="156" t="s">
        <v>108</v>
      </c>
      <c r="R31" s="30" t="s">
        <v>108</v>
      </c>
    </row>
    <row r="32" spans="1:18" ht="12">
      <c r="A32" s="47" t="s">
        <v>38</v>
      </c>
      <c r="B32" s="6" t="s">
        <v>25</v>
      </c>
      <c r="C32" s="51" t="s">
        <v>48</v>
      </c>
      <c r="D32" s="54" t="s">
        <v>147</v>
      </c>
      <c r="E32" s="58" t="s">
        <v>29</v>
      </c>
      <c r="F32" s="100">
        <v>12000</v>
      </c>
      <c r="G32" s="94">
        <v>50</v>
      </c>
      <c r="H32" s="83">
        <v>47.5</v>
      </c>
      <c r="I32" s="83">
        <v>46</v>
      </c>
      <c r="J32" s="95">
        <v>42</v>
      </c>
      <c r="K32" s="121">
        <v>12500</v>
      </c>
      <c r="L32" s="84">
        <v>11875</v>
      </c>
      <c r="M32" s="84">
        <v>11500</v>
      </c>
      <c r="N32" s="145">
        <v>10500</v>
      </c>
      <c r="O32" s="153" t="s">
        <v>108</v>
      </c>
      <c r="P32" s="30" t="s">
        <v>108</v>
      </c>
      <c r="Q32" s="156" t="s">
        <v>108</v>
      </c>
      <c r="R32" s="30" t="s">
        <v>108</v>
      </c>
    </row>
    <row r="33" spans="1:18" ht="12">
      <c r="A33" s="47" t="s">
        <v>38</v>
      </c>
      <c r="B33" s="6" t="s">
        <v>34</v>
      </c>
      <c r="C33" s="51" t="s">
        <v>83</v>
      </c>
      <c r="D33" s="54" t="s">
        <v>147</v>
      </c>
      <c r="E33" s="58" t="s">
        <v>28</v>
      </c>
      <c r="F33" s="100">
        <v>6000</v>
      </c>
      <c r="G33" s="94">
        <v>48</v>
      </c>
      <c r="H33" s="83">
        <v>48</v>
      </c>
      <c r="I33" s="83">
        <v>47.5</v>
      </c>
      <c r="J33" s="95">
        <v>47.5</v>
      </c>
      <c r="K33" s="121">
        <v>12000</v>
      </c>
      <c r="L33" s="84">
        <v>12000</v>
      </c>
      <c r="M33" s="84">
        <v>11875</v>
      </c>
      <c r="N33" s="145">
        <v>11875</v>
      </c>
      <c r="O33" s="153" t="s">
        <v>108</v>
      </c>
      <c r="P33" s="30" t="s">
        <v>108</v>
      </c>
      <c r="Q33" s="156" t="s">
        <v>108</v>
      </c>
      <c r="R33" s="30" t="s">
        <v>108</v>
      </c>
    </row>
    <row r="34" spans="1:18" ht="12">
      <c r="A34" s="47" t="s">
        <v>38</v>
      </c>
      <c r="B34" s="6" t="s">
        <v>34</v>
      </c>
      <c r="C34" s="51" t="s">
        <v>83</v>
      </c>
      <c r="D34" s="54" t="s">
        <v>147</v>
      </c>
      <c r="E34" s="58" t="s">
        <v>29</v>
      </c>
      <c r="F34" s="100">
        <v>6000</v>
      </c>
      <c r="G34" s="94">
        <v>47</v>
      </c>
      <c r="H34" s="83">
        <v>47</v>
      </c>
      <c r="I34" s="83">
        <v>46.5</v>
      </c>
      <c r="J34" s="95">
        <v>47</v>
      </c>
      <c r="K34" s="121">
        <v>11750</v>
      </c>
      <c r="L34" s="84">
        <v>11750</v>
      </c>
      <c r="M34" s="84">
        <v>11625</v>
      </c>
      <c r="N34" s="145">
        <v>11750</v>
      </c>
      <c r="O34" s="153" t="s">
        <v>108</v>
      </c>
      <c r="P34" s="30" t="s">
        <v>108</v>
      </c>
      <c r="Q34" s="156" t="s">
        <v>108</v>
      </c>
      <c r="R34" s="30" t="s">
        <v>108</v>
      </c>
    </row>
    <row r="35" spans="1:18" ht="12">
      <c r="A35" s="47" t="s">
        <v>38</v>
      </c>
      <c r="B35" s="6" t="s">
        <v>52</v>
      </c>
      <c r="C35" s="51" t="s">
        <v>52</v>
      </c>
      <c r="D35" s="15" t="s">
        <v>35</v>
      </c>
      <c r="E35" s="58" t="s">
        <v>28</v>
      </c>
      <c r="F35" s="113">
        <v>1500</v>
      </c>
      <c r="G35" s="94">
        <v>11</v>
      </c>
      <c r="H35" s="83">
        <v>10.5</v>
      </c>
      <c r="I35" s="83">
        <v>10</v>
      </c>
      <c r="J35" s="95">
        <v>9</v>
      </c>
      <c r="K35" s="252">
        <v>2750</v>
      </c>
      <c r="L35" s="253">
        <v>2625</v>
      </c>
      <c r="M35" s="253">
        <v>2500</v>
      </c>
      <c r="N35" s="254">
        <v>2250</v>
      </c>
      <c r="O35" s="153" t="s">
        <v>108</v>
      </c>
      <c r="P35" s="30" t="s">
        <v>108</v>
      </c>
      <c r="Q35" s="156" t="s">
        <v>108</v>
      </c>
      <c r="R35" s="30" t="s">
        <v>108</v>
      </c>
    </row>
    <row r="36" spans="1:18" ht="12">
      <c r="A36" s="47" t="s">
        <v>38</v>
      </c>
      <c r="B36" s="6" t="s">
        <v>52</v>
      </c>
      <c r="C36" s="51" t="s">
        <v>52</v>
      </c>
      <c r="D36" s="15" t="s">
        <v>35</v>
      </c>
      <c r="E36" s="58" t="s">
        <v>29</v>
      </c>
      <c r="F36" s="113">
        <v>1500</v>
      </c>
      <c r="G36" s="94">
        <v>12</v>
      </c>
      <c r="H36" s="83">
        <v>11.5</v>
      </c>
      <c r="I36" s="83">
        <v>11</v>
      </c>
      <c r="J36" s="95">
        <v>11</v>
      </c>
      <c r="K36" s="252">
        <v>3000</v>
      </c>
      <c r="L36" s="253">
        <v>2875</v>
      </c>
      <c r="M36" s="253">
        <v>2750</v>
      </c>
      <c r="N36" s="254">
        <v>2750</v>
      </c>
      <c r="O36" s="153" t="s">
        <v>108</v>
      </c>
      <c r="P36" s="30" t="s">
        <v>108</v>
      </c>
      <c r="Q36" s="156" t="s">
        <v>108</v>
      </c>
      <c r="R36" s="30" t="s">
        <v>108</v>
      </c>
    </row>
    <row r="37" spans="1:18" ht="12">
      <c r="A37" s="47" t="s">
        <v>38</v>
      </c>
      <c r="B37" s="6" t="s">
        <v>52</v>
      </c>
      <c r="C37" s="51" t="s">
        <v>52</v>
      </c>
      <c r="D37" s="15" t="s">
        <v>35</v>
      </c>
      <c r="E37" s="58">
        <v>-18</v>
      </c>
      <c r="F37" s="100">
        <v>1500</v>
      </c>
      <c r="G37" s="94">
        <v>13</v>
      </c>
      <c r="H37" s="83">
        <v>12</v>
      </c>
      <c r="I37" s="83">
        <v>11.5</v>
      </c>
      <c r="J37" s="95">
        <v>11</v>
      </c>
      <c r="K37" s="252">
        <v>3250</v>
      </c>
      <c r="L37" s="253">
        <v>3000</v>
      </c>
      <c r="M37" s="253">
        <v>2875</v>
      </c>
      <c r="N37" s="254">
        <v>2750</v>
      </c>
      <c r="O37" s="153" t="s">
        <v>108</v>
      </c>
      <c r="P37" s="30" t="s">
        <v>108</v>
      </c>
      <c r="Q37" s="156" t="s">
        <v>108</v>
      </c>
      <c r="R37" s="30" t="s">
        <v>108</v>
      </c>
    </row>
    <row r="38" spans="1:18" ht="12">
      <c r="A38" s="47" t="s">
        <v>38</v>
      </c>
      <c r="B38" s="6" t="s">
        <v>25</v>
      </c>
      <c r="C38" s="51" t="s">
        <v>53</v>
      </c>
      <c r="D38" s="54" t="s">
        <v>147</v>
      </c>
      <c r="E38" s="58" t="s">
        <v>28</v>
      </c>
      <c r="F38" s="113">
        <v>3000</v>
      </c>
      <c r="G38" s="94">
        <v>35</v>
      </c>
      <c r="H38" s="83">
        <v>33</v>
      </c>
      <c r="I38" s="83">
        <v>32</v>
      </c>
      <c r="J38" s="95">
        <v>29.5</v>
      </c>
      <c r="K38" s="121">
        <v>8750</v>
      </c>
      <c r="L38" s="84">
        <v>8250</v>
      </c>
      <c r="M38" s="84">
        <v>8000</v>
      </c>
      <c r="N38" s="145">
        <v>7375</v>
      </c>
      <c r="O38" s="153" t="s">
        <v>108</v>
      </c>
      <c r="P38" s="30" t="s">
        <v>108</v>
      </c>
      <c r="Q38" s="156" t="s">
        <v>108</v>
      </c>
      <c r="R38" s="30" t="s">
        <v>108</v>
      </c>
    </row>
    <row r="39" spans="1:18" ht="12">
      <c r="A39" s="47" t="s">
        <v>38</v>
      </c>
      <c r="B39" s="6" t="s">
        <v>25</v>
      </c>
      <c r="C39" s="51" t="s">
        <v>53</v>
      </c>
      <c r="D39" s="54" t="s">
        <v>147</v>
      </c>
      <c r="E39" s="58" t="s">
        <v>29</v>
      </c>
      <c r="F39" s="113">
        <v>3000</v>
      </c>
      <c r="G39" s="94">
        <v>40.5</v>
      </c>
      <c r="H39" s="83">
        <v>38.5</v>
      </c>
      <c r="I39" s="83">
        <v>37</v>
      </c>
      <c r="J39" s="95">
        <v>34.5</v>
      </c>
      <c r="K39" s="121">
        <v>10125</v>
      </c>
      <c r="L39" s="84">
        <v>9625</v>
      </c>
      <c r="M39" s="84">
        <v>9250</v>
      </c>
      <c r="N39" s="145">
        <v>8625</v>
      </c>
      <c r="O39" s="153" t="s">
        <v>108</v>
      </c>
      <c r="P39" s="30" t="s">
        <v>108</v>
      </c>
      <c r="Q39" s="156" t="s">
        <v>108</v>
      </c>
      <c r="R39" s="30" t="s">
        <v>108</v>
      </c>
    </row>
    <row r="40" spans="1:18" ht="12">
      <c r="A40" s="47" t="s">
        <v>38</v>
      </c>
      <c r="B40" s="6" t="s">
        <v>25</v>
      </c>
      <c r="C40" s="51" t="s">
        <v>53</v>
      </c>
      <c r="D40" s="54" t="s">
        <v>147</v>
      </c>
      <c r="E40" s="58">
        <v>-18</v>
      </c>
      <c r="F40" s="100">
        <v>3000</v>
      </c>
      <c r="G40" s="94">
        <v>42</v>
      </c>
      <c r="H40" s="83">
        <v>40.5</v>
      </c>
      <c r="I40" s="83">
        <v>38.5</v>
      </c>
      <c r="J40" s="95">
        <v>36</v>
      </c>
      <c r="K40" s="121">
        <v>10500</v>
      </c>
      <c r="L40" s="84">
        <v>10125</v>
      </c>
      <c r="M40" s="84">
        <v>9625</v>
      </c>
      <c r="N40" s="145">
        <v>9000</v>
      </c>
      <c r="O40" s="153" t="s">
        <v>108</v>
      </c>
      <c r="P40" s="30" t="s">
        <v>108</v>
      </c>
      <c r="Q40" s="156" t="s">
        <v>108</v>
      </c>
      <c r="R40" s="30" t="s">
        <v>108</v>
      </c>
    </row>
    <row r="41" spans="1:18" ht="12">
      <c r="A41" s="47" t="s">
        <v>38</v>
      </c>
      <c r="B41" s="6" t="s">
        <v>36</v>
      </c>
      <c r="C41" s="51" t="s">
        <v>81</v>
      </c>
      <c r="D41" s="54" t="s">
        <v>147</v>
      </c>
      <c r="E41" s="58" t="s">
        <v>28</v>
      </c>
      <c r="F41" s="100">
        <v>3000</v>
      </c>
      <c r="G41" s="94">
        <v>25.5</v>
      </c>
      <c r="H41" s="83">
        <v>25.5</v>
      </c>
      <c r="I41" s="83">
        <v>25</v>
      </c>
      <c r="J41" s="95">
        <v>24</v>
      </c>
      <c r="K41" s="121">
        <v>6375</v>
      </c>
      <c r="L41" s="84">
        <v>6375</v>
      </c>
      <c r="M41" s="84">
        <v>6250</v>
      </c>
      <c r="N41" s="145">
        <v>6000</v>
      </c>
      <c r="O41" s="153" t="s">
        <v>108</v>
      </c>
      <c r="P41" s="30" t="s">
        <v>108</v>
      </c>
      <c r="Q41" s="156" t="s">
        <v>108</v>
      </c>
      <c r="R41" s="30" t="s">
        <v>108</v>
      </c>
    </row>
    <row r="42" spans="1:18" ht="12">
      <c r="A42" s="47" t="s">
        <v>38</v>
      </c>
      <c r="B42" s="6" t="s">
        <v>36</v>
      </c>
      <c r="C42" s="51" t="s">
        <v>81</v>
      </c>
      <c r="D42" s="54" t="s">
        <v>147</v>
      </c>
      <c r="E42" s="58" t="s">
        <v>29</v>
      </c>
      <c r="F42" s="100">
        <v>3000</v>
      </c>
      <c r="G42" s="94">
        <v>26.5</v>
      </c>
      <c r="H42" s="83">
        <v>26.5</v>
      </c>
      <c r="I42" s="83">
        <v>26</v>
      </c>
      <c r="J42" s="95">
        <v>25.5</v>
      </c>
      <c r="K42" s="121">
        <v>6625</v>
      </c>
      <c r="L42" s="84">
        <v>6625</v>
      </c>
      <c r="M42" s="84">
        <v>6500</v>
      </c>
      <c r="N42" s="145">
        <v>6375</v>
      </c>
      <c r="O42" s="153" t="s">
        <v>108</v>
      </c>
      <c r="P42" s="30" t="s">
        <v>108</v>
      </c>
      <c r="Q42" s="156" t="s">
        <v>108</v>
      </c>
      <c r="R42" s="30" t="s">
        <v>108</v>
      </c>
    </row>
    <row r="43" spans="1:18" ht="12">
      <c r="A43" s="47" t="s">
        <v>38</v>
      </c>
      <c r="B43" s="6" t="s">
        <v>36</v>
      </c>
      <c r="C43" s="51" t="s">
        <v>81</v>
      </c>
      <c r="D43" s="54" t="s">
        <v>147</v>
      </c>
      <c r="E43" s="58">
        <v>-18</v>
      </c>
      <c r="F43" s="100">
        <v>3000</v>
      </c>
      <c r="G43" s="94">
        <v>28</v>
      </c>
      <c r="H43" s="83">
        <v>26.5</v>
      </c>
      <c r="I43" s="83">
        <v>26.5</v>
      </c>
      <c r="J43" s="95">
        <v>26</v>
      </c>
      <c r="K43" s="121">
        <v>7000</v>
      </c>
      <c r="L43" s="84">
        <v>6625</v>
      </c>
      <c r="M43" s="84">
        <v>6625</v>
      </c>
      <c r="N43" s="145">
        <v>6500</v>
      </c>
      <c r="O43" s="153" t="s">
        <v>108</v>
      </c>
      <c r="P43" s="30" t="s">
        <v>108</v>
      </c>
      <c r="Q43" s="156" t="s">
        <v>108</v>
      </c>
      <c r="R43" s="30" t="s">
        <v>108</v>
      </c>
    </row>
    <row r="44" spans="1:18" ht="12">
      <c r="A44" s="47" t="s">
        <v>38</v>
      </c>
      <c r="B44" s="6" t="s">
        <v>36</v>
      </c>
      <c r="C44" s="51" t="s">
        <v>82</v>
      </c>
      <c r="D44" s="54" t="s">
        <v>147</v>
      </c>
      <c r="E44" s="58" t="s">
        <v>28</v>
      </c>
      <c r="F44" s="100">
        <v>3000</v>
      </c>
      <c r="G44" s="94">
        <v>29.5</v>
      </c>
      <c r="H44" s="83">
        <v>29</v>
      </c>
      <c r="I44" s="83">
        <v>29</v>
      </c>
      <c r="J44" s="95">
        <v>28.5</v>
      </c>
      <c r="K44" s="121">
        <v>7375</v>
      </c>
      <c r="L44" s="84">
        <v>7250</v>
      </c>
      <c r="M44" s="84">
        <v>7250</v>
      </c>
      <c r="N44" s="145">
        <v>7125</v>
      </c>
      <c r="O44" s="153" t="s">
        <v>108</v>
      </c>
      <c r="P44" s="30" t="s">
        <v>108</v>
      </c>
      <c r="Q44" s="156" t="s">
        <v>108</v>
      </c>
      <c r="R44" s="30" t="s">
        <v>108</v>
      </c>
    </row>
    <row r="45" spans="1:18" ht="12">
      <c r="A45" s="47" t="s">
        <v>38</v>
      </c>
      <c r="B45" s="6" t="s">
        <v>36</v>
      </c>
      <c r="C45" s="51" t="s">
        <v>82</v>
      </c>
      <c r="D45" s="54" t="s">
        <v>147</v>
      </c>
      <c r="E45" s="58" t="s">
        <v>29</v>
      </c>
      <c r="F45" s="100">
        <v>3000</v>
      </c>
      <c r="G45" s="94">
        <v>31</v>
      </c>
      <c r="H45" s="83">
        <v>30</v>
      </c>
      <c r="I45" s="83">
        <v>30</v>
      </c>
      <c r="J45" s="95">
        <v>29.5</v>
      </c>
      <c r="K45" s="121">
        <v>7750</v>
      </c>
      <c r="L45" s="84">
        <v>7500</v>
      </c>
      <c r="M45" s="84">
        <v>7500</v>
      </c>
      <c r="N45" s="145">
        <v>7375</v>
      </c>
      <c r="O45" s="153" t="s">
        <v>108</v>
      </c>
      <c r="P45" s="30" t="s">
        <v>108</v>
      </c>
      <c r="Q45" s="156" t="s">
        <v>108</v>
      </c>
      <c r="R45" s="30" t="s">
        <v>108</v>
      </c>
    </row>
    <row r="46" spans="1:18" ht="12">
      <c r="A46" s="47" t="s">
        <v>38</v>
      </c>
      <c r="B46" s="6" t="s">
        <v>36</v>
      </c>
      <c r="C46" s="51" t="s">
        <v>82</v>
      </c>
      <c r="D46" s="54" t="s">
        <v>147</v>
      </c>
      <c r="E46" s="58">
        <v>-18</v>
      </c>
      <c r="F46" s="100">
        <v>3000</v>
      </c>
      <c r="G46" s="94">
        <v>31.5</v>
      </c>
      <c r="H46" s="83">
        <v>31</v>
      </c>
      <c r="I46" s="83">
        <v>30</v>
      </c>
      <c r="J46" s="95">
        <v>29.5</v>
      </c>
      <c r="K46" s="121">
        <v>7875</v>
      </c>
      <c r="L46" s="84">
        <v>7750</v>
      </c>
      <c r="M46" s="84">
        <v>7500</v>
      </c>
      <c r="N46" s="145">
        <v>7375</v>
      </c>
      <c r="O46" s="153" t="s">
        <v>108</v>
      </c>
      <c r="P46" s="30" t="s">
        <v>108</v>
      </c>
      <c r="Q46" s="156" t="s">
        <v>108</v>
      </c>
      <c r="R46" s="30" t="s">
        <v>108</v>
      </c>
    </row>
    <row r="47" spans="1:18" ht="12">
      <c r="A47" s="47" t="s">
        <v>38</v>
      </c>
      <c r="B47" s="6" t="s">
        <v>32</v>
      </c>
      <c r="C47" s="51" t="s">
        <v>32</v>
      </c>
      <c r="D47" s="15" t="s">
        <v>35</v>
      </c>
      <c r="E47" s="58" t="s">
        <v>28</v>
      </c>
      <c r="F47" s="113">
        <v>1500</v>
      </c>
      <c r="G47" s="94">
        <v>26.5</v>
      </c>
      <c r="H47" s="83">
        <v>25.5</v>
      </c>
      <c r="I47" s="83">
        <v>24</v>
      </c>
      <c r="J47" s="95">
        <v>23</v>
      </c>
      <c r="K47" s="121">
        <v>6625</v>
      </c>
      <c r="L47" s="84">
        <v>6375</v>
      </c>
      <c r="M47" s="84">
        <v>6000</v>
      </c>
      <c r="N47" s="145">
        <v>5750</v>
      </c>
      <c r="O47" s="153" t="s">
        <v>108</v>
      </c>
      <c r="P47" s="30" t="s">
        <v>108</v>
      </c>
      <c r="Q47" s="156" t="s">
        <v>108</v>
      </c>
      <c r="R47" s="30" t="s">
        <v>108</v>
      </c>
    </row>
    <row r="48" spans="1:18" ht="12">
      <c r="A48" s="47" t="s">
        <v>38</v>
      </c>
      <c r="B48" s="6" t="s">
        <v>32</v>
      </c>
      <c r="C48" s="51" t="s">
        <v>32</v>
      </c>
      <c r="D48" s="15" t="s">
        <v>35</v>
      </c>
      <c r="E48" s="58" t="s">
        <v>29</v>
      </c>
      <c r="F48" s="113">
        <v>1500</v>
      </c>
      <c r="G48" s="94">
        <v>31</v>
      </c>
      <c r="H48" s="83">
        <v>29.5</v>
      </c>
      <c r="I48" s="83">
        <v>28</v>
      </c>
      <c r="J48" s="95">
        <v>26.5</v>
      </c>
      <c r="K48" s="121">
        <v>7750</v>
      </c>
      <c r="L48" s="84">
        <v>7375</v>
      </c>
      <c r="M48" s="84">
        <v>7000</v>
      </c>
      <c r="N48" s="145">
        <v>6625</v>
      </c>
      <c r="O48" s="153" t="s">
        <v>108</v>
      </c>
      <c r="P48" s="30" t="s">
        <v>108</v>
      </c>
      <c r="Q48" s="156" t="s">
        <v>108</v>
      </c>
      <c r="R48" s="30" t="s">
        <v>108</v>
      </c>
    </row>
    <row r="49" spans="1:18" ht="12">
      <c r="A49" s="47" t="s">
        <v>38</v>
      </c>
      <c r="B49" s="6" t="s">
        <v>32</v>
      </c>
      <c r="C49" s="51" t="s">
        <v>32</v>
      </c>
      <c r="D49" s="15" t="s">
        <v>35</v>
      </c>
      <c r="E49" s="58">
        <v>-18</v>
      </c>
      <c r="F49" s="100">
        <v>1500</v>
      </c>
      <c r="G49" s="94">
        <v>32.5</v>
      </c>
      <c r="H49" s="83">
        <v>31</v>
      </c>
      <c r="I49" s="83">
        <v>29.5</v>
      </c>
      <c r="J49" s="95">
        <v>28</v>
      </c>
      <c r="K49" s="121">
        <v>8125</v>
      </c>
      <c r="L49" s="84">
        <v>7750</v>
      </c>
      <c r="M49" s="84">
        <v>7375</v>
      </c>
      <c r="N49" s="145">
        <v>7000</v>
      </c>
      <c r="O49" s="153" t="s">
        <v>108</v>
      </c>
      <c r="P49" s="30" t="s">
        <v>108</v>
      </c>
      <c r="Q49" s="156" t="s">
        <v>108</v>
      </c>
      <c r="R49" s="30" t="s">
        <v>108</v>
      </c>
    </row>
    <row r="50" spans="1:18" ht="12">
      <c r="A50" s="47" t="s">
        <v>38</v>
      </c>
      <c r="B50" s="6" t="s">
        <v>56</v>
      </c>
      <c r="C50" s="51" t="s">
        <v>56</v>
      </c>
      <c r="D50" s="15" t="s">
        <v>35</v>
      </c>
      <c r="E50" s="58" t="s">
        <v>28</v>
      </c>
      <c r="F50" s="113">
        <v>1500</v>
      </c>
      <c r="G50" s="94">
        <v>17.5</v>
      </c>
      <c r="H50" s="83">
        <v>16.5</v>
      </c>
      <c r="I50" s="83">
        <v>16</v>
      </c>
      <c r="J50" s="95">
        <v>14.5</v>
      </c>
      <c r="K50" s="121">
        <v>4375</v>
      </c>
      <c r="L50" s="84">
        <v>4125</v>
      </c>
      <c r="M50" s="84">
        <v>4000</v>
      </c>
      <c r="N50" s="145">
        <v>3625</v>
      </c>
      <c r="O50" s="153" t="s">
        <v>127</v>
      </c>
      <c r="P50" s="235">
        <v>2</v>
      </c>
      <c r="Q50" s="153" t="s">
        <v>127</v>
      </c>
      <c r="R50" s="30" t="s">
        <v>122</v>
      </c>
    </row>
    <row r="51" spans="1:18" ht="12">
      <c r="A51" s="47" t="s">
        <v>38</v>
      </c>
      <c r="B51" s="6" t="s">
        <v>56</v>
      </c>
      <c r="C51" s="51" t="s">
        <v>56</v>
      </c>
      <c r="D51" s="15" t="s">
        <v>35</v>
      </c>
      <c r="E51" s="58" t="s">
        <v>29</v>
      </c>
      <c r="F51" s="113">
        <v>1500</v>
      </c>
      <c r="G51" s="94">
        <v>20</v>
      </c>
      <c r="H51" s="83">
        <v>19</v>
      </c>
      <c r="I51" s="83">
        <v>18</v>
      </c>
      <c r="J51" s="95">
        <v>17</v>
      </c>
      <c r="K51" s="121">
        <v>5000</v>
      </c>
      <c r="L51" s="84">
        <v>4750</v>
      </c>
      <c r="M51" s="84">
        <v>4500</v>
      </c>
      <c r="N51" s="145">
        <v>4250</v>
      </c>
      <c r="O51" s="153" t="s">
        <v>127</v>
      </c>
      <c r="P51" s="235">
        <v>2</v>
      </c>
      <c r="Q51" s="153" t="s">
        <v>127</v>
      </c>
      <c r="R51" s="30" t="s">
        <v>122</v>
      </c>
    </row>
    <row r="52" spans="1:18" ht="12">
      <c r="A52" s="47" t="s">
        <v>38</v>
      </c>
      <c r="B52" s="6" t="s">
        <v>56</v>
      </c>
      <c r="C52" s="51" t="s">
        <v>56</v>
      </c>
      <c r="D52" s="15" t="s">
        <v>35</v>
      </c>
      <c r="E52" s="58">
        <v>-18</v>
      </c>
      <c r="F52" s="100">
        <v>1500</v>
      </c>
      <c r="G52" s="94">
        <v>21</v>
      </c>
      <c r="H52" s="83">
        <v>20</v>
      </c>
      <c r="I52" s="83">
        <v>19.5</v>
      </c>
      <c r="J52" s="95">
        <v>17.5</v>
      </c>
      <c r="K52" s="121">
        <v>5250</v>
      </c>
      <c r="L52" s="84">
        <v>5000</v>
      </c>
      <c r="M52" s="84">
        <v>4875</v>
      </c>
      <c r="N52" s="145">
        <v>4375</v>
      </c>
      <c r="O52" s="153" t="s">
        <v>108</v>
      </c>
      <c r="P52" s="30" t="s">
        <v>108</v>
      </c>
      <c r="Q52" s="156" t="s">
        <v>108</v>
      </c>
      <c r="R52" s="30" t="s">
        <v>108</v>
      </c>
    </row>
    <row r="53" spans="1:18" ht="12">
      <c r="A53" s="47" t="s">
        <v>38</v>
      </c>
      <c r="B53" s="6" t="s">
        <v>32</v>
      </c>
      <c r="C53" s="51" t="s">
        <v>57</v>
      </c>
      <c r="D53" s="54" t="s">
        <v>147</v>
      </c>
      <c r="E53" s="58" t="s">
        <v>28</v>
      </c>
      <c r="F53" s="113">
        <v>6000</v>
      </c>
      <c r="G53" s="94">
        <v>69</v>
      </c>
      <c r="H53" s="83">
        <v>65.5</v>
      </c>
      <c r="I53" s="83">
        <v>62.5</v>
      </c>
      <c r="J53" s="95">
        <v>59</v>
      </c>
      <c r="K53" s="121">
        <v>19320</v>
      </c>
      <c r="L53" s="84">
        <v>18340</v>
      </c>
      <c r="M53" s="84">
        <v>17500</v>
      </c>
      <c r="N53" s="145">
        <v>16520</v>
      </c>
      <c r="O53" s="153" t="s">
        <v>108</v>
      </c>
      <c r="P53" s="30" t="s">
        <v>108</v>
      </c>
      <c r="Q53" s="156" t="s">
        <v>108</v>
      </c>
      <c r="R53" s="30" t="s">
        <v>108</v>
      </c>
    </row>
    <row r="54" spans="1:18" ht="12">
      <c r="A54" s="47" t="s">
        <v>38</v>
      </c>
      <c r="B54" s="6" t="s">
        <v>32</v>
      </c>
      <c r="C54" s="51" t="s">
        <v>57</v>
      </c>
      <c r="D54" s="54" t="s">
        <v>147</v>
      </c>
      <c r="E54" s="58" t="s">
        <v>29</v>
      </c>
      <c r="F54" s="113">
        <v>6000</v>
      </c>
      <c r="G54" s="94">
        <v>80.5</v>
      </c>
      <c r="H54" s="83">
        <v>76.5</v>
      </c>
      <c r="I54" s="83">
        <v>73.5</v>
      </c>
      <c r="J54" s="95">
        <v>68.5</v>
      </c>
      <c r="K54" s="121">
        <v>22540</v>
      </c>
      <c r="L54" s="84">
        <v>21420</v>
      </c>
      <c r="M54" s="84">
        <v>20580</v>
      </c>
      <c r="N54" s="145">
        <v>19180</v>
      </c>
      <c r="O54" s="153" t="s">
        <v>108</v>
      </c>
      <c r="P54" s="30" t="s">
        <v>108</v>
      </c>
      <c r="Q54" s="156" t="s">
        <v>108</v>
      </c>
      <c r="R54" s="30" t="s">
        <v>108</v>
      </c>
    </row>
    <row r="55" spans="1:18" ht="12.75" thickBot="1">
      <c r="A55" s="47" t="s">
        <v>38</v>
      </c>
      <c r="B55" s="13" t="s">
        <v>32</v>
      </c>
      <c r="C55" s="52" t="s">
        <v>57</v>
      </c>
      <c r="D55" s="16" t="s">
        <v>147</v>
      </c>
      <c r="E55" s="59">
        <v>-18</v>
      </c>
      <c r="F55" s="101">
        <v>6000</v>
      </c>
      <c r="G55" s="96">
        <v>84</v>
      </c>
      <c r="H55" s="86">
        <v>80</v>
      </c>
      <c r="I55" s="86">
        <v>77</v>
      </c>
      <c r="J55" s="97">
        <v>71.5</v>
      </c>
      <c r="K55" s="122">
        <v>23520</v>
      </c>
      <c r="L55" s="87">
        <v>22400</v>
      </c>
      <c r="M55" s="87">
        <v>21560</v>
      </c>
      <c r="N55" s="146">
        <v>20020</v>
      </c>
      <c r="O55" s="154" t="s">
        <v>108</v>
      </c>
      <c r="P55" s="126" t="s">
        <v>108</v>
      </c>
      <c r="Q55" s="157" t="s">
        <v>108</v>
      </c>
      <c r="R55" s="126" t="s">
        <v>108</v>
      </c>
    </row>
    <row r="56" spans="1:22" ht="12">
      <c r="A56" s="369" t="s">
        <v>59</v>
      </c>
      <c r="B56" s="370"/>
      <c r="C56" s="370"/>
      <c r="D56" s="370"/>
      <c r="E56" s="370"/>
      <c r="F56" s="371"/>
      <c r="G56" s="371"/>
      <c r="H56" s="371"/>
      <c r="I56" s="371"/>
      <c r="J56" s="371"/>
      <c r="K56" s="371"/>
      <c r="L56" s="371"/>
      <c r="M56" s="371"/>
      <c r="N56" s="371"/>
      <c r="O56" s="370"/>
      <c r="P56" s="370"/>
      <c r="Q56" s="370"/>
      <c r="R56" s="372"/>
      <c r="S56" s="266"/>
      <c r="T56" s="321"/>
      <c r="U56" s="266"/>
      <c r="V56" s="321"/>
    </row>
    <row r="57" spans="1:22" ht="6" customHeight="1">
      <c r="A57" s="373"/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5"/>
      <c r="S57" s="318"/>
      <c r="T57" s="318"/>
      <c r="U57" s="318"/>
      <c r="V57" s="318"/>
    </row>
    <row r="58" spans="1:22" ht="12">
      <c r="A58" s="373" t="s">
        <v>158</v>
      </c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5"/>
      <c r="S58" s="266"/>
      <c r="T58" s="321"/>
      <c r="U58" s="266"/>
      <c r="V58" s="321"/>
    </row>
    <row r="59" spans="1:22" ht="15" customHeight="1">
      <c r="A59" s="376" t="s">
        <v>61</v>
      </c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8"/>
      <c r="S59" s="322"/>
      <c r="T59" s="322"/>
      <c r="U59" s="322"/>
      <c r="V59" s="322"/>
    </row>
    <row r="60" spans="1:22" ht="15">
      <c r="A60" s="313" t="s">
        <v>70</v>
      </c>
      <c r="B60" s="314"/>
      <c r="C60" s="314"/>
      <c r="D60" s="314"/>
      <c r="E60" s="314"/>
      <c r="F60" s="314"/>
      <c r="G60" s="314"/>
      <c r="H60" s="314"/>
      <c r="I60" s="314"/>
      <c r="J60" s="314"/>
      <c r="K60" s="314"/>
      <c r="L60" s="314"/>
      <c r="M60" s="314"/>
      <c r="N60" s="314"/>
      <c r="O60" s="314"/>
      <c r="P60" s="314"/>
      <c r="Q60" s="314"/>
      <c r="R60" s="315"/>
      <c r="S60" s="323"/>
      <c r="T60" s="323"/>
      <c r="U60" s="323"/>
      <c r="V60" s="324"/>
    </row>
    <row r="61" spans="1:22" ht="15">
      <c r="A61" s="313" t="s">
        <v>68</v>
      </c>
      <c r="B61" s="314"/>
      <c r="C61" s="314"/>
      <c r="D61" s="314"/>
      <c r="E61" s="314"/>
      <c r="F61" s="314"/>
      <c r="G61" s="314"/>
      <c r="H61" s="314"/>
      <c r="I61" s="314"/>
      <c r="J61" s="314"/>
      <c r="K61" s="314"/>
      <c r="L61" s="314"/>
      <c r="M61" s="314"/>
      <c r="N61" s="314"/>
      <c r="O61" s="314" t="s">
        <v>150</v>
      </c>
      <c r="P61" s="314"/>
      <c r="Q61" s="314"/>
      <c r="R61" s="315"/>
      <c r="S61" s="323"/>
      <c r="T61" s="323"/>
      <c r="U61" s="323"/>
      <c r="V61" s="324"/>
    </row>
    <row r="62" spans="1:22" ht="15">
      <c r="A62" s="313" t="s">
        <v>69</v>
      </c>
      <c r="B62" s="314"/>
      <c r="C62" s="314"/>
      <c r="D62" s="314"/>
      <c r="E62" s="314"/>
      <c r="F62" s="314"/>
      <c r="G62" s="314"/>
      <c r="H62" s="314"/>
      <c r="I62" s="314"/>
      <c r="J62" s="314"/>
      <c r="K62" s="314"/>
      <c r="L62" s="314"/>
      <c r="M62" s="314"/>
      <c r="N62" s="314"/>
      <c r="O62" s="314"/>
      <c r="P62" s="314"/>
      <c r="Q62" s="314"/>
      <c r="R62" s="315"/>
      <c r="S62" s="323"/>
      <c r="T62" s="323"/>
      <c r="U62" s="323"/>
      <c r="V62" s="324"/>
    </row>
    <row r="63" spans="1:22" ht="14.25">
      <c r="A63" s="316" t="s">
        <v>62</v>
      </c>
      <c r="B63" s="317"/>
      <c r="C63" s="318"/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18"/>
      <c r="Q63" s="318"/>
      <c r="R63" s="319"/>
      <c r="S63" s="325"/>
      <c r="T63" s="325"/>
      <c r="U63" s="325"/>
      <c r="V63" s="325"/>
    </row>
    <row r="64" spans="1:18" ht="21.75" customHeight="1">
      <c r="A64" s="366" t="s">
        <v>223</v>
      </c>
      <c r="B64" s="367"/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8"/>
    </row>
    <row r="65" spans="1:22" ht="15" customHeight="1">
      <c r="A65" s="366" t="s">
        <v>63</v>
      </c>
      <c r="B65" s="367"/>
      <c r="C65" s="367"/>
      <c r="D65" s="367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Q65" s="367"/>
      <c r="R65" s="368"/>
      <c r="S65" s="326"/>
      <c r="T65" s="326"/>
      <c r="U65" s="326"/>
      <c r="V65" s="326"/>
    </row>
    <row r="66" spans="1:22" ht="15" customHeight="1">
      <c r="A66" s="366" t="s">
        <v>73</v>
      </c>
      <c r="B66" s="367"/>
      <c r="C66" s="367"/>
      <c r="D66" s="367"/>
      <c r="E66" s="367"/>
      <c r="F66" s="367"/>
      <c r="G66" s="367"/>
      <c r="H66" s="367"/>
      <c r="I66" s="367"/>
      <c r="J66" s="367"/>
      <c r="K66" s="367"/>
      <c r="L66" s="367"/>
      <c r="M66" s="367"/>
      <c r="N66" s="367"/>
      <c r="O66" s="367"/>
      <c r="P66" s="367"/>
      <c r="Q66" s="367"/>
      <c r="R66" s="368"/>
      <c r="S66" s="326"/>
      <c r="T66" s="326"/>
      <c r="U66" s="326"/>
      <c r="V66" s="326"/>
    </row>
    <row r="67" spans="1:22" ht="15" customHeight="1">
      <c r="A67" s="366" t="s">
        <v>74</v>
      </c>
      <c r="B67" s="367"/>
      <c r="C67" s="367"/>
      <c r="D67" s="367"/>
      <c r="E67" s="367"/>
      <c r="F67" s="367"/>
      <c r="G67" s="367"/>
      <c r="H67" s="367"/>
      <c r="I67" s="367"/>
      <c r="J67" s="367"/>
      <c r="K67" s="367"/>
      <c r="L67" s="367"/>
      <c r="M67" s="367"/>
      <c r="N67" s="367"/>
      <c r="O67" s="367"/>
      <c r="P67" s="367"/>
      <c r="Q67" s="367"/>
      <c r="R67" s="368"/>
      <c r="S67" s="326"/>
      <c r="T67" s="326"/>
      <c r="U67" s="326"/>
      <c r="V67" s="326"/>
    </row>
    <row r="68" spans="1:22" ht="15" customHeight="1">
      <c r="A68" s="366" t="s">
        <v>75</v>
      </c>
      <c r="B68" s="367"/>
      <c r="C68" s="367"/>
      <c r="D68" s="367"/>
      <c r="E68" s="367"/>
      <c r="F68" s="367"/>
      <c r="G68" s="367"/>
      <c r="H68" s="367"/>
      <c r="I68" s="367"/>
      <c r="J68" s="367"/>
      <c r="K68" s="367"/>
      <c r="L68" s="367"/>
      <c r="M68" s="367"/>
      <c r="N68" s="367"/>
      <c r="O68" s="367"/>
      <c r="P68" s="367"/>
      <c r="Q68" s="367"/>
      <c r="R68" s="368"/>
      <c r="S68" s="326"/>
      <c r="T68" s="326"/>
      <c r="U68" s="326"/>
      <c r="V68" s="326"/>
    </row>
    <row r="69" spans="1:18" ht="15" customHeight="1">
      <c r="A69" s="366" t="s">
        <v>149</v>
      </c>
      <c r="B69" s="367"/>
      <c r="C69" s="367"/>
      <c r="D69" s="367"/>
      <c r="E69" s="367"/>
      <c r="F69" s="367"/>
      <c r="G69" s="367"/>
      <c r="H69" s="367"/>
      <c r="I69" s="367"/>
      <c r="J69" s="367"/>
      <c r="K69" s="367"/>
      <c r="L69" s="367"/>
      <c r="M69" s="367"/>
      <c r="N69" s="367"/>
      <c r="O69" s="367"/>
      <c r="P69" s="367"/>
      <c r="Q69" s="367"/>
      <c r="R69" s="320"/>
    </row>
    <row r="70" spans="1:22" ht="15" customHeight="1">
      <c r="A70" s="381" t="s">
        <v>76</v>
      </c>
      <c r="B70" s="382"/>
      <c r="C70" s="382"/>
      <c r="D70" s="382"/>
      <c r="E70" s="382"/>
      <c r="F70" s="382"/>
      <c r="G70" s="382"/>
      <c r="H70" s="382"/>
      <c r="I70" s="382"/>
      <c r="J70" s="382"/>
      <c r="K70" s="382"/>
      <c r="L70" s="382"/>
      <c r="M70" s="382"/>
      <c r="N70" s="382"/>
      <c r="O70" s="382"/>
      <c r="P70" s="382"/>
      <c r="Q70" s="382"/>
      <c r="R70" s="383"/>
      <c r="S70" s="326"/>
      <c r="T70" s="326"/>
      <c r="U70" s="326"/>
      <c r="V70" s="326"/>
    </row>
    <row r="71" spans="1:22" ht="15" customHeight="1">
      <c r="A71" s="366" t="s">
        <v>64</v>
      </c>
      <c r="B71" s="367"/>
      <c r="C71" s="367"/>
      <c r="D71" s="367"/>
      <c r="E71" s="367"/>
      <c r="F71" s="367"/>
      <c r="G71" s="367"/>
      <c r="H71" s="367"/>
      <c r="I71" s="367"/>
      <c r="J71" s="367"/>
      <c r="K71" s="367"/>
      <c r="L71" s="367"/>
      <c r="M71" s="367"/>
      <c r="N71" s="367"/>
      <c r="O71" s="367"/>
      <c r="P71" s="367"/>
      <c r="Q71" s="367"/>
      <c r="R71" s="368"/>
      <c r="S71" s="326"/>
      <c r="T71" s="326"/>
      <c r="U71" s="326"/>
      <c r="V71" s="326"/>
    </row>
    <row r="72" spans="1:22" ht="15" customHeight="1">
      <c r="A72" s="366" t="s">
        <v>157</v>
      </c>
      <c r="B72" s="367"/>
      <c r="C72" s="367"/>
      <c r="D72" s="367"/>
      <c r="E72" s="367"/>
      <c r="F72" s="367"/>
      <c r="G72" s="367"/>
      <c r="H72" s="367"/>
      <c r="I72" s="367"/>
      <c r="J72" s="367"/>
      <c r="K72" s="367"/>
      <c r="L72" s="367"/>
      <c r="M72" s="367"/>
      <c r="N72" s="367"/>
      <c r="O72" s="367"/>
      <c r="P72" s="367"/>
      <c r="Q72" s="367"/>
      <c r="R72" s="368"/>
      <c r="S72" s="326"/>
      <c r="T72" s="326"/>
      <c r="U72" s="326"/>
      <c r="V72" s="326"/>
    </row>
    <row r="73" spans="1:22" ht="15" customHeight="1">
      <c r="A73" s="366" t="s">
        <v>77</v>
      </c>
      <c r="B73" s="367"/>
      <c r="C73" s="367"/>
      <c r="D73" s="367"/>
      <c r="E73" s="367"/>
      <c r="F73" s="367"/>
      <c r="G73" s="367"/>
      <c r="H73" s="367"/>
      <c r="I73" s="367"/>
      <c r="J73" s="367"/>
      <c r="K73" s="367"/>
      <c r="L73" s="367"/>
      <c r="M73" s="367"/>
      <c r="N73" s="367"/>
      <c r="O73" s="367"/>
      <c r="P73" s="367"/>
      <c r="Q73" s="367"/>
      <c r="R73" s="368"/>
      <c r="S73" s="326"/>
      <c r="T73" s="326"/>
      <c r="U73" s="326"/>
      <c r="V73" s="326"/>
    </row>
    <row r="74" spans="1:22" ht="15" customHeight="1">
      <c r="A74" s="366" t="s">
        <v>159</v>
      </c>
      <c r="B74" s="367"/>
      <c r="C74" s="367"/>
      <c r="D74" s="367"/>
      <c r="E74" s="367"/>
      <c r="F74" s="367"/>
      <c r="G74" s="367"/>
      <c r="H74" s="367"/>
      <c r="I74" s="367"/>
      <c r="J74" s="367"/>
      <c r="K74" s="367"/>
      <c r="L74" s="367"/>
      <c r="M74" s="367"/>
      <c r="N74" s="367"/>
      <c r="O74" s="367"/>
      <c r="P74" s="367"/>
      <c r="Q74" s="367"/>
      <c r="R74" s="368"/>
      <c r="S74" s="326"/>
      <c r="T74" s="326"/>
      <c r="U74" s="326"/>
      <c r="V74" s="326"/>
    </row>
    <row r="75" spans="1:22" ht="15" customHeight="1">
      <c r="A75" s="366" t="s">
        <v>65</v>
      </c>
      <c r="B75" s="367"/>
      <c r="C75" s="367"/>
      <c r="D75" s="367"/>
      <c r="E75" s="367"/>
      <c r="F75" s="367"/>
      <c r="G75" s="367"/>
      <c r="H75" s="367"/>
      <c r="I75" s="367"/>
      <c r="J75" s="367"/>
      <c r="K75" s="367"/>
      <c r="L75" s="367"/>
      <c r="M75" s="367"/>
      <c r="N75" s="367"/>
      <c r="O75" s="367"/>
      <c r="P75" s="367"/>
      <c r="Q75" s="367"/>
      <c r="R75" s="368"/>
      <c r="S75" s="326"/>
      <c r="T75" s="326"/>
      <c r="U75" s="326"/>
      <c r="V75" s="326"/>
    </row>
    <row r="76" spans="1:22" ht="22.5" customHeight="1">
      <c r="A76" s="366" t="s">
        <v>71</v>
      </c>
      <c r="B76" s="367"/>
      <c r="C76" s="367"/>
      <c r="D76" s="367"/>
      <c r="E76" s="367"/>
      <c r="F76" s="367"/>
      <c r="G76" s="367"/>
      <c r="H76" s="367"/>
      <c r="I76" s="367"/>
      <c r="J76" s="367"/>
      <c r="K76" s="367"/>
      <c r="L76" s="367"/>
      <c r="M76" s="367"/>
      <c r="N76" s="367"/>
      <c r="O76" s="367"/>
      <c r="P76" s="367"/>
      <c r="Q76" s="367"/>
      <c r="R76" s="368"/>
      <c r="S76" s="326"/>
      <c r="T76" s="326"/>
      <c r="U76" s="326"/>
      <c r="V76" s="326"/>
    </row>
    <row r="77" spans="1:22" ht="15" customHeight="1">
      <c r="A77" s="366" t="s">
        <v>66</v>
      </c>
      <c r="B77" s="367"/>
      <c r="C77" s="367"/>
      <c r="D77" s="367"/>
      <c r="E77" s="367"/>
      <c r="F77" s="367"/>
      <c r="G77" s="367"/>
      <c r="H77" s="367"/>
      <c r="I77" s="367"/>
      <c r="J77" s="367"/>
      <c r="K77" s="367"/>
      <c r="L77" s="367"/>
      <c r="M77" s="367"/>
      <c r="N77" s="367"/>
      <c r="O77" s="367"/>
      <c r="P77" s="367"/>
      <c r="Q77" s="367"/>
      <c r="R77" s="368"/>
      <c r="S77" s="326"/>
      <c r="T77" s="326"/>
      <c r="U77" s="326"/>
      <c r="V77" s="326"/>
    </row>
    <row r="78" spans="1:22" ht="15" customHeight="1">
      <c r="A78" s="366" t="s">
        <v>152</v>
      </c>
      <c r="B78" s="367"/>
      <c r="C78" s="367"/>
      <c r="D78" s="367"/>
      <c r="E78" s="367"/>
      <c r="F78" s="367"/>
      <c r="G78" s="367"/>
      <c r="H78" s="367"/>
      <c r="I78" s="367"/>
      <c r="J78" s="367"/>
      <c r="K78" s="367"/>
      <c r="L78" s="367"/>
      <c r="M78" s="367"/>
      <c r="N78" s="367"/>
      <c r="O78" s="367"/>
      <c r="P78" s="367"/>
      <c r="Q78" s="367"/>
      <c r="R78" s="368"/>
      <c r="S78" s="326"/>
      <c r="T78" s="326"/>
      <c r="U78" s="326"/>
      <c r="V78" s="326"/>
    </row>
    <row r="79" spans="1:22" ht="15" customHeight="1">
      <c r="A79" s="366" t="s">
        <v>67</v>
      </c>
      <c r="B79" s="367"/>
      <c r="C79" s="367"/>
      <c r="D79" s="367"/>
      <c r="E79" s="367"/>
      <c r="F79" s="367"/>
      <c r="G79" s="367"/>
      <c r="H79" s="367"/>
      <c r="I79" s="367"/>
      <c r="J79" s="367"/>
      <c r="K79" s="367"/>
      <c r="L79" s="367"/>
      <c r="M79" s="367"/>
      <c r="N79" s="367"/>
      <c r="O79" s="367"/>
      <c r="P79" s="367"/>
      <c r="Q79" s="367"/>
      <c r="R79" s="368"/>
      <c r="S79" s="326"/>
      <c r="T79" s="326"/>
      <c r="U79" s="326"/>
      <c r="V79" s="326"/>
    </row>
    <row r="80" spans="1:22" ht="15.75" customHeight="1">
      <c r="A80" s="366" t="s">
        <v>72</v>
      </c>
      <c r="B80" s="367"/>
      <c r="C80" s="367"/>
      <c r="D80" s="367"/>
      <c r="E80" s="367"/>
      <c r="F80" s="367"/>
      <c r="G80" s="367"/>
      <c r="H80" s="367"/>
      <c r="I80" s="367"/>
      <c r="J80" s="367"/>
      <c r="K80" s="367"/>
      <c r="L80" s="367"/>
      <c r="M80" s="367"/>
      <c r="N80" s="367"/>
      <c r="O80" s="367"/>
      <c r="P80" s="367"/>
      <c r="Q80" s="367"/>
      <c r="R80" s="368"/>
      <c r="S80" s="326"/>
      <c r="T80" s="326"/>
      <c r="U80" s="326"/>
      <c r="V80" s="326"/>
    </row>
    <row r="81" spans="1:18" ht="15.75" customHeight="1" thickBot="1">
      <c r="A81" s="44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379" t="s">
        <v>225</v>
      </c>
      <c r="Q81" s="379"/>
      <c r="R81" s="380"/>
    </row>
  </sheetData>
  <sheetProtection/>
  <autoFilter ref="A6:R81"/>
  <mergeCells count="37">
    <mergeCell ref="O5:P5"/>
    <mergeCell ref="Q5:R5"/>
    <mergeCell ref="D1:P4"/>
    <mergeCell ref="Q1:R1"/>
    <mergeCell ref="Q2:R2"/>
    <mergeCell ref="Q3:R3"/>
    <mergeCell ref="Q4:R4"/>
    <mergeCell ref="A67:R67"/>
    <mergeCell ref="A5:A6"/>
    <mergeCell ref="B5:B6"/>
    <mergeCell ref="C5:C6"/>
    <mergeCell ref="D5:D6"/>
    <mergeCell ref="E5:E6"/>
    <mergeCell ref="A56:R56"/>
    <mergeCell ref="F5:F6"/>
    <mergeCell ref="G5:J5"/>
    <mergeCell ref="K5:N5"/>
    <mergeCell ref="A69:Q69"/>
    <mergeCell ref="A70:R70"/>
    <mergeCell ref="A71:R71"/>
    <mergeCell ref="A72:R72"/>
    <mergeCell ref="A79:R79"/>
    <mergeCell ref="A57:R57"/>
    <mergeCell ref="A59:R59"/>
    <mergeCell ref="A64:R64"/>
    <mergeCell ref="A65:R65"/>
    <mergeCell ref="A66:R66"/>
    <mergeCell ref="A80:R80"/>
    <mergeCell ref="P81:R81"/>
    <mergeCell ref="A58:R58"/>
    <mergeCell ref="A73:R73"/>
    <mergeCell ref="A74:R74"/>
    <mergeCell ref="A75:R75"/>
    <mergeCell ref="A76:R76"/>
    <mergeCell ref="A77:R77"/>
    <mergeCell ref="A78:R78"/>
    <mergeCell ref="A68:R68"/>
  </mergeCells>
  <hyperlinks>
    <hyperlink ref="Q3" r:id="rId1" display="www.tk-road.ru"/>
    <hyperlink ref="Q4" r:id="rId2" display="info@tk-road.ru"/>
  </hyperlinks>
  <printOptions/>
  <pageMargins left="0.7" right="0.7" top="0.75" bottom="0.75" header="0.3" footer="0.3"/>
  <pageSetup orientation="portrait" paperSize="9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V38"/>
  <sheetViews>
    <sheetView zoomScale="90" zoomScaleNormal="90" zoomScalePageLayoutView="0" workbookViewId="0" topLeftCell="A1">
      <selection activeCell="P38" sqref="P38:R38"/>
    </sheetView>
  </sheetViews>
  <sheetFormatPr defaultColWidth="9.140625" defaultRowHeight="15"/>
  <cols>
    <col min="1" max="1" width="10.28125" style="5" customWidth="1"/>
    <col min="2" max="2" width="12.140625" style="5" customWidth="1"/>
    <col min="3" max="3" width="21.57421875" style="5" bestFit="1" customWidth="1"/>
    <col min="4" max="4" width="16.140625" style="5" bestFit="1" customWidth="1"/>
    <col min="5" max="14" width="9.140625" style="5" customWidth="1"/>
    <col min="15" max="15" width="13.00390625" style="5" customWidth="1"/>
    <col min="16" max="16" width="11.8515625" style="5" bestFit="1" customWidth="1"/>
    <col min="17" max="17" width="12.00390625" style="5" bestFit="1" customWidth="1"/>
    <col min="18" max="18" width="11.8515625" style="5" bestFit="1" customWidth="1"/>
    <col min="19" max="16384" width="9.140625" style="5" customWidth="1"/>
  </cols>
  <sheetData>
    <row r="1" spans="1:18" ht="12" customHeight="1">
      <c r="A1" s="1"/>
      <c r="B1" s="2"/>
      <c r="C1" s="2"/>
      <c r="D1" s="363" t="s">
        <v>148</v>
      </c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87" t="s">
        <v>1</v>
      </c>
      <c r="R1" s="388"/>
    </row>
    <row r="2" spans="1:18" ht="12" customHeight="1">
      <c r="A2" s="3"/>
      <c r="B2" s="4"/>
      <c r="C2" s="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89" t="s">
        <v>2</v>
      </c>
      <c r="R2" s="390"/>
    </row>
    <row r="3" spans="1:18" ht="12" customHeight="1">
      <c r="A3" s="3"/>
      <c r="B3" s="4"/>
      <c r="C3" s="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91" t="s">
        <v>3</v>
      </c>
      <c r="R3" s="392"/>
    </row>
    <row r="4" spans="1:18" ht="18.75" customHeight="1" thickBot="1">
      <c r="A4" s="3"/>
      <c r="B4" s="4"/>
      <c r="C4" s="4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91" t="s">
        <v>4</v>
      </c>
      <c r="R4" s="392"/>
    </row>
    <row r="5" spans="1:18" ht="52.5" customHeight="1" thickBot="1">
      <c r="A5" s="393" t="s">
        <v>5</v>
      </c>
      <c r="B5" s="395" t="s">
        <v>6</v>
      </c>
      <c r="C5" s="397" t="s">
        <v>7</v>
      </c>
      <c r="D5" s="399" t="s">
        <v>8</v>
      </c>
      <c r="E5" s="401" t="s">
        <v>9</v>
      </c>
      <c r="F5" s="403" t="s">
        <v>10</v>
      </c>
      <c r="G5" s="384" t="s">
        <v>11</v>
      </c>
      <c r="H5" s="385"/>
      <c r="I5" s="385"/>
      <c r="J5" s="386"/>
      <c r="K5" s="384" t="s">
        <v>12</v>
      </c>
      <c r="L5" s="385"/>
      <c r="M5" s="385"/>
      <c r="N5" s="386"/>
      <c r="O5" s="384" t="s">
        <v>89</v>
      </c>
      <c r="P5" s="386"/>
      <c r="Q5" s="384" t="s">
        <v>90</v>
      </c>
      <c r="R5" s="386"/>
    </row>
    <row r="6" spans="1:18" ht="24.75" thickBot="1">
      <c r="A6" s="394"/>
      <c r="B6" s="396"/>
      <c r="C6" s="398"/>
      <c r="D6" s="407"/>
      <c r="E6" s="402"/>
      <c r="F6" s="404"/>
      <c r="G6" s="63" t="s">
        <v>14</v>
      </c>
      <c r="H6" s="64" t="s">
        <v>15</v>
      </c>
      <c r="I6" s="64" t="s">
        <v>16</v>
      </c>
      <c r="J6" s="65" t="s">
        <v>17</v>
      </c>
      <c r="K6" s="66" t="s">
        <v>18</v>
      </c>
      <c r="L6" s="34" t="s">
        <v>19</v>
      </c>
      <c r="M6" s="34" t="s">
        <v>20</v>
      </c>
      <c r="N6" s="35" t="s">
        <v>21</v>
      </c>
      <c r="O6" s="42" t="s">
        <v>22</v>
      </c>
      <c r="P6" s="43" t="s">
        <v>23</v>
      </c>
      <c r="Q6" s="42" t="s">
        <v>22</v>
      </c>
      <c r="R6" s="43" t="s">
        <v>23</v>
      </c>
    </row>
    <row r="7" spans="1:22" ht="12">
      <c r="A7" s="11" t="s">
        <v>36</v>
      </c>
      <c r="B7" s="6" t="s">
        <v>36</v>
      </c>
      <c r="C7" s="51" t="s">
        <v>81</v>
      </c>
      <c r="D7" s="15" t="s">
        <v>147</v>
      </c>
      <c r="E7" s="58" t="s">
        <v>28</v>
      </c>
      <c r="F7" s="90">
        <v>3000</v>
      </c>
      <c r="G7" s="67">
        <v>18</v>
      </c>
      <c r="H7" s="68">
        <v>18</v>
      </c>
      <c r="I7" s="68">
        <v>18</v>
      </c>
      <c r="J7" s="74">
        <v>18</v>
      </c>
      <c r="K7" s="114">
        <v>4500</v>
      </c>
      <c r="L7" s="111">
        <v>4500</v>
      </c>
      <c r="M7" s="111">
        <v>4500</v>
      </c>
      <c r="N7" s="112">
        <v>4500</v>
      </c>
      <c r="O7" s="89" t="s">
        <v>108</v>
      </c>
      <c r="P7" s="158" t="s">
        <v>108</v>
      </c>
      <c r="Q7" s="89" t="s">
        <v>108</v>
      </c>
      <c r="R7" s="158" t="s">
        <v>108</v>
      </c>
      <c r="S7" s="174"/>
      <c r="T7" s="174"/>
      <c r="U7" s="174"/>
      <c r="V7" s="174"/>
    </row>
    <row r="8" spans="1:22" ht="12">
      <c r="A8" s="11" t="s">
        <v>36</v>
      </c>
      <c r="B8" s="6" t="s">
        <v>36</v>
      </c>
      <c r="C8" s="51" t="s">
        <v>81</v>
      </c>
      <c r="D8" s="15" t="s">
        <v>147</v>
      </c>
      <c r="E8" s="58" t="s">
        <v>29</v>
      </c>
      <c r="F8" s="80">
        <v>3000</v>
      </c>
      <c r="G8" s="17">
        <v>18</v>
      </c>
      <c r="H8" s="7">
        <v>18</v>
      </c>
      <c r="I8" s="7">
        <v>18</v>
      </c>
      <c r="J8" s="18">
        <v>18</v>
      </c>
      <c r="K8" s="92">
        <v>4500</v>
      </c>
      <c r="L8" s="84">
        <v>4500</v>
      </c>
      <c r="M8" s="84">
        <v>4500</v>
      </c>
      <c r="N8" s="85">
        <v>4500</v>
      </c>
      <c r="O8" s="29" t="s">
        <v>108</v>
      </c>
      <c r="P8" s="149" t="s">
        <v>108</v>
      </c>
      <c r="Q8" s="29" t="s">
        <v>108</v>
      </c>
      <c r="R8" s="149" t="s">
        <v>108</v>
      </c>
      <c r="S8" s="174"/>
      <c r="T8" s="174"/>
      <c r="U8" s="174"/>
      <c r="V8" s="174"/>
    </row>
    <row r="9" spans="1:22" ht="12">
      <c r="A9" s="11" t="s">
        <v>36</v>
      </c>
      <c r="B9" s="6" t="s">
        <v>36</v>
      </c>
      <c r="C9" s="51" t="s">
        <v>81</v>
      </c>
      <c r="D9" s="15" t="s">
        <v>147</v>
      </c>
      <c r="E9" s="58">
        <v>-18</v>
      </c>
      <c r="F9" s="80">
        <v>3000</v>
      </c>
      <c r="G9" s="17">
        <v>18</v>
      </c>
      <c r="H9" s="7">
        <v>18</v>
      </c>
      <c r="I9" s="7">
        <v>18</v>
      </c>
      <c r="J9" s="18">
        <v>18</v>
      </c>
      <c r="K9" s="92">
        <v>4500</v>
      </c>
      <c r="L9" s="84">
        <v>4500</v>
      </c>
      <c r="M9" s="84">
        <v>4500</v>
      </c>
      <c r="N9" s="85">
        <v>4500</v>
      </c>
      <c r="O9" s="29" t="s">
        <v>108</v>
      </c>
      <c r="P9" s="149" t="s">
        <v>108</v>
      </c>
      <c r="Q9" s="29" t="s">
        <v>108</v>
      </c>
      <c r="R9" s="149" t="s">
        <v>108</v>
      </c>
      <c r="S9" s="174"/>
      <c r="T9" s="174"/>
      <c r="U9" s="174"/>
      <c r="V9" s="174"/>
    </row>
    <row r="10" spans="1:22" ht="12">
      <c r="A10" s="11" t="s">
        <v>36</v>
      </c>
      <c r="B10" s="6" t="s">
        <v>36</v>
      </c>
      <c r="C10" s="51" t="s">
        <v>82</v>
      </c>
      <c r="D10" s="15" t="s">
        <v>147</v>
      </c>
      <c r="E10" s="58" t="s">
        <v>28</v>
      </c>
      <c r="F10" s="80">
        <v>3000</v>
      </c>
      <c r="G10" s="17">
        <v>22.5</v>
      </c>
      <c r="H10" s="7">
        <v>22.5</v>
      </c>
      <c r="I10" s="7">
        <v>23</v>
      </c>
      <c r="J10" s="18">
        <v>23</v>
      </c>
      <c r="K10" s="92">
        <v>5625</v>
      </c>
      <c r="L10" s="84">
        <v>5625</v>
      </c>
      <c r="M10" s="84">
        <v>5750</v>
      </c>
      <c r="N10" s="85">
        <v>5750</v>
      </c>
      <c r="O10" s="29" t="s">
        <v>108</v>
      </c>
      <c r="P10" s="149" t="s">
        <v>108</v>
      </c>
      <c r="Q10" s="29" t="s">
        <v>108</v>
      </c>
      <c r="R10" s="149" t="s">
        <v>108</v>
      </c>
      <c r="S10" s="174"/>
      <c r="T10" s="174"/>
      <c r="U10" s="174"/>
      <c r="V10" s="174"/>
    </row>
    <row r="11" spans="1:22" ht="12">
      <c r="A11" s="11" t="s">
        <v>36</v>
      </c>
      <c r="B11" s="6" t="s">
        <v>36</v>
      </c>
      <c r="C11" s="51" t="s">
        <v>82</v>
      </c>
      <c r="D11" s="15" t="s">
        <v>147</v>
      </c>
      <c r="E11" s="58" t="s">
        <v>29</v>
      </c>
      <c r="F11" s="80">
        <v>3000</v>
      </c>
      <c r="G11" s="17">
        <v>22.5</v>
      </c>
      <c r="H11" s="7">
        <v>22.5</v>
      </c>
      <c r="I11" s="7">
        <v>23</v>
      </c>
      <c r="J11" s="18">
        <v>23</v>
      </c>
      <c r="K11" s="92">
        <v>5625</v>
      </c>
      <c r="L11" s="84">
        <v>5625</v>
      </c>
      <c r="M11" s="84">
        <v>5750</v>
      </c>
      <c r="N11" s="85">
        <v>5750</v>
      </c>
      <c r="O11" s="29" t="s">
        <v>108</v>
      </c>
      <c r="P11" s="149" t="s">
        <v>108</v>
      </c>
      <c r="Q11" s="29" t="s">
        <v>108</v>
      </c>
      <c r="R11" s="149" t="s">
        <v>108</v>
      </c>
      <c r="S11" s="174"/>
      <c r="T11" s="174"/>
      <c r="U11" s="174"/>
      <c r="V11" s="174"/>
    </row>
    <row r="12" spans="1:22" ht="12.75" thickBot="1">
      <c r="A12" s="11" t="s">
        <v>36</v>
      </c>
      <c r="B12" s="6" t="s">
        <v>36</v>
      </c>
      <c r="C12" s="51" t="s">
        <v>82</v>
      </c>
      <c r="D12" s="15" t="s">
        <v>147</v>
      </c>
      <c r="E12" s="58">
        <v>-18</v>
      </c>
      <c r="F12" s="82">
        <v>3000</v>
      </c>
      <c r="G12" s="19">
        <v>22.5</v>
      </c>
      <c r="H12" s="20">
        <v>22.5</v>
      </c>
      <c r="I12" s="20">
        <v>22.5</v>
      </c>
      <c r="J12" s="21">
        <v>22.5</v>
      </c>
      <c r="K12" s="93">
        <v>5625</v>
      </c>
      <c r="L12" s="87">
        <v>5625</v>
      </c>
      <c r="M12" s="87">
        <v>5625</v>
      </c>
      <c r="N12" s="88">
        <v>5625</v>
      </c>
      <c r="O12" s="32" t="s">
        <v>108</v>
      </c>
      <c r="P12" s="150" t="s">
        <v>108</v>
      </c>
      <c r="Q12" s="32" t="s">
        <v>108</v>
      </c>
      <c r="R12" s="150" t="s">
        <v>108</v>
      </c>
      <c r="S12" s="174"/>
      <c r="T12" s="174"/>
      <c r="U12" s="174"/>
      <c r="V12" s="174"/>
    </row>
    <row r="13" spans="1:22" ht="12">
      <c r="A13" s="369" t="s">
        <v>59</v>
      </c>
      <c r="B13" s="370"/>
      <c r="C13" s="370"/>
      <c r="D13" s="370"/>
      <c r="E13" s="370"/>
      <c r="F13" s="371"/>
      <c r="G13" s="371"/>
      <c r="H13" s="371"/>
      <c r="I13" s="371"/>
      <c r="J13" s="371"/>
      <c r="K13" s="371"/>
      <c r="L13" s="371"/>
      <c r="M13" s="371"/>
      <c r="N13" s="371"/>
      <c r="O13" s="370"/>
      <c r="P13" s="370"/>
      <c r="Q13" s="370"/>
      <c r="R13" s="372"/>
      <c r="S13" s="266"/>
      <c r="T13" s="321"/>
      <c r="U13" s="266"/>
      <c r="V13" s="321"/>
    </row>
    <row r="14" spans="1:22" ht="4.5" customHeight="1">
      <c r="A14" s="373"/>
      <c r="B14" s="374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5"/>
      <c r="S14" s="318"/>
      <c r="T14" s="318"/>
      <c r="U14" s="318"/>
      <c r="V14" s="318"/>
    </row>
    <row r="15" spans="1:22" ht="12">
      <c r="A15" s="373" t="s">
        <v>158</v>
      </c>
      <c r="B15" s="374"/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375"/>
      <c r="S15" s="266"/>
      <c r="T15" s="321"/>
      <c r="U15" s="266"/>
      <c r="V15" s="321"/>
    </row>
    <row r="16" spans="1:22" ht="15" customHeight="1">
      <c r="A16" s="376" t="s">
        <v>61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8"/>
      <c r="S16" s="322"/>
      <c r="T16" s="322"/>
      <c r="U16" s="322"/>
      <c r="V16" s="322"/>
    </row>
    <row r="17" spans="1:22" ht="15">
      <c r="A17" s="313" t="s">
        <v>70</v>
      </c>
      <c r="B17" s="314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5"/>
      <c r="S17" s="323"/>
      <c r="T17" s="323"/>
      <c r="U17" s="323"/>
      <c r="V17" s="324"/>
    </row>
    <row r="18" spans="1:22" ht="15">
      <c r="A18" s="313" t="s">
        <v>68</v>
      </c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 t="s">
        <v>150</v>
      </c>
      <c r="P18" s="314"/>
      <c r="Q18" s="314"/>
      <c r="R18" s="315"/>
      <c r="S18" s="323"/>
      <c r="T18" s="323"/>
      <c r="U18" s="323"/>
      <c r="V18" s="324"/>
    </row>
    <row r="19" spans="1:22" ht="15">
      <c r="A19" s="313" t="s">
        <v>69</v>
      </c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5"/>
      <c r="S19" s="323"/>
      <c r="T19" s="323"/>
      <c r="U19" s="323"/>
      <c r="V19" s="324"/>
    </row>
    <row r="20" spans="1:22" ht="14.25">
      <c r="A20" s="316" t="s">
        <v>62</v>
      </c>
      <c r="B20" s="317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9"/>
      <c r="S20" s="325"/>
      <c r="T20" s="325"/>
      <c r="U20" s="325"/>
      <c r="V20" s="325"/>
    </row>
    <row r="21" spans="1:18" ht="21.75" customHeight="1">
      <c r="A21" s="366" t="s">
        <v>223</v>
      </c>
      <c r="B21" s="367"/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8"/>
    </row>
    <row r="22" spans="1:22" ht="15" customHeight="1">
      <c r="A22" s="366" t="s">
        <v>63</v>
      </c>
      <c r="B22" s="367"/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8"/>
      <c r="S22" s="326"/>
      <c r="T22" s="326"/>
      <c r="U22" s="326"/>
      <c r="V22" s="326"/>
    </row>
    <row r="23" spans="1:22" ht="15" customHeight="1">
      <c r="A23" s="366" t="s">
        <v>73</v>
      </c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67"/>
      <c r="R23" s="368"/>
      <c r="S23" s="326"/>
      <c r="T23" s="326"/>
      <c r="U23" s="326"/>
      <c r="V23" s="326"/>
    </row>
    <row r="24" spans="1:22" ht="15" customHeight="1">
      <c r="A24" s="366" t="s">
        <v>74</v>
      </c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8"/>
      <c r="S24" s="326"/>
      <c r="T24" s="326"/>
      <c r="U24" s="326"/>
      <c r="V24" s="326"/>
    </row>
    <row r="25" spans="1:22" ht="15" customHeight="1">
      <c r="A25" s="366" t="s">
        <v>75</v>
      </c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8"/>
      <c r="S25" s="326"/>
      <c r="T25" s="326"/>
      <c r="U25" s="326"/>
      <c r="V25" s="326"/>
    </row>
    <row r="26" spans="1:18" ht="15" customHeight="1">
      <c r="A26" s="366" t="s">
        <v>149</v>
      </c>
      <c r="B26" s="367"/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20"/>
    </row>
    <row r="27" spans="1:22" ht="15" customHeight="1">
      <c r="A27" s="381" t="s">
        <v>76</v>
      </c>
      <c r="B27" s="382"/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383"/>
      <c r="S27" s="326"/>
      <c r="T27" s="326"/>
      <c r="U27" s="326"/>
      <c r="V27" s="326"/>
    </row>
    <row r="28" spans="1:22" ht="15" customHeight="1">
      <c r="A28" s="366" t="s">
        <v>64</v>
      </c>
      <c r="B28" s="367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8"/>
      <c r="S28" s="326"/>
      <c r="T28" s="326"/>
      <c r="U28" s="326"/>
      <c r="V28" s="326"/>
    </row>
    <row r="29" spans="1:22" ht="15" customHeight="1">
      <c r="A29" s="366" t="s">
        <v>157</v>
      </c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8"/>
      <c r="S29" s="326"/>
      <c r="T29" s="326"/>
      <c r="U29" s="326"/>
      <c r="V29" s="326"/>
    </row>
    <row r="30" spans="1:22" ht="15" customHeight="1">
      <c r="A30" s="366" t="s">
        <v>77</v>
      </c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8"/>
      <c r="S30" s="326"/>
      <c r="T30" s="326"/>
      <c r="U30" s="326"/>
      <c r="V30" s="326"/>
    </row>
    <row r="31" spans="1:22" ht="15" customHeight="1">
      <c r="A31" s="366" t="s">
        <v>159</v>
      </c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8"/>
      <c r="S31" s="326"/>
      <c r="T31" s="326"/>
      <c r="U31" s="326"/>
      <c r="V31" s="326"/>
    </row>
    <row r="32" spans="1:22" ht="15" customHeight="1">
      <c r="A32" s="366" t="s">
        <v>65</v>
      </c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8"/>
      <c r="S32" s="326"/>
      <c r="T32" s="326"/>
      <c r="U32" s="326"/>
      <c r="V32" s="326"/>
    </row>
    <row r="33" spans="1:22" ht="22.5" customHeight="1">
      <c r="A33" s="366" t="s">
        <v>71</v>
      </c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8"/>
      <c r="S33" s="326"/>
      <c r="T33" s="326"/>
      <c r="U33" s="326"/>
      <c r="V33" s="326"/>
    </row>
    <row r="34" spans="1:22" ht="15" customHeight="1">
      <c r="A34" s="366" t="s">
        <v>66</v>
      </c>
      <c r="B34" s="367"/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8"/>
      <c r="S34" s="326"/>
      <c r="T34" s="326"/>
      <c r="U34" s="326"/>
      <c r="V34" s="326"/>
    </row>
    <row r="35" spans="1:22" ht="15" customHeight="1">
      <c r="A35" s="366" t="s">
        <v>152</v>
      </c>
      <c r="B35" s="367"/>
      <c r="C35" s="367"/>
      <c r="D35" s="367"/>
      <c r="E35" s="367"/>
      <c r="F35" s="367"/>
      <c r="G35" s="367"/>
      <c r="H35" s="367"/>
      <c r="I35" s="367"/>
      <c r="J35" s="367"/>
      <c r="K35" s="367"/>
      <c r="L35" s="367"/>
      <c r="M35" s="367"/>
      <c r="N35" s="367"/>
      <c r="O35" s="367"/>
      <c r="P35" s="367"/>
      <c r="Q35" s="367"/>
      <c r="R35" s="368"/>
      <c r="S35" s="326"/>
      <c r="T35" s="326"/>
      <c r="U35" s="326"/>
      <c r="V35" s="326"/>
    </row>
    <row r="36" spans="1:22" ht="15" customHeight="1">
      <c r="A36" s="366" t="s">
        <v>67</v>
      </c>
      <c r="B36" s="367"/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  <c r="R36" s="368"/>
      <c r="S36" s="326"/>
      <c r="T36" s="326"/>
      <c r="U36" s="326"/>
      <c r="V36" s="326"/>
    </row>
    <row r="37" spans="1:22" ht="15.75" customHeight="1">
      <c r="A37" s="366" t="s">
        <v>72</v>
      </c>
      <c r="B37" s="367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R37" s="368"/>
      <c r="S37" s="326"/>
      <c r="T37" s="326"/>
      <c r="U37" s="326"/>
      <c r="V37" s="326"/>
    </row>
    <row r="38" spans="1:18" ht="15.75" customHeight="1" thickBot="1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379" t="s">
        <v>225</v>
      </c>
      <c r="Q38" s="379"/>
      <c r="R38" s="380"/>
    </row>
  </sheetData>
  <sheetProtection/>
  <autoFilter ref="A6:V38"/>
  <mergeCells count="37">
    <mergeCell ref="P38:R38"/>
    <mergeCell ref="A32:R32"/>
    <mergeCell ref="A33:R33"/>
    <mergeCell ref="A34:R34"/>
    <mergeCell ref="A35:R35"/>
    <mergeCell ref="A36:R36"/>
    <mergeCell ref="A37:R37"/>
    <mergeCell ref="A25:R25"/>
    <mergeCell ref="A27:R27"/>
    <mergeCell ref="A28:R28"/>
    <mergeCell ref="A29:R29"/>
    <mergeCell ref="A30:R30"/>
    <mergeCell ref="A31:R31"/>
    <mergeCell ref="A26:Q26"/>
    <mergeCell ref="A14:R14"/>
    <mergeCell ref="A16:R16"/>
    <mergeCell ref="A21:R21"/>
    <mergeCell ref="A22:R22"/>
    <mergeCell ref="A23:R23"/>
    <mergeCell ref="A24:R24"/>
    <mergeCell ref="A15:R15"/>
    <mergeCell ref="F5:F6"/>
    <mergeCell ref="G5:J5"/>
    <mergeCell ref="K5:N5"/>
    <mergeCell ref="O5:P5"/>
    <mergeCell ref="Q5:R5"/>
    <mergeCell ref="A13:R13"/>
    <mergeCell ref="D1:P4"/>
    <mergeCell ref="Q1:R1"/>
    <mergeCell ref="Q2:R2"/>
    <mergeCell ref="Q3:R3"/>
    <mergeCell ref="Q4:R4"/>
    <mergeCell ref="A5:A6"/>
    <mergeCell ref="B5:B6"/>
    <mergeCell ref="C5:C6"/>
    <mergeCell ref="D5:D6"/>
    <mergeCell ref="E5:E6"/>
  </mergeCells>
  <hyperlinks>
    <hyperlink ref="Q3" r:id="rId1" display="www.tk-road.ru"/>
    <hyperlink ref="Q4" r:id="rId2" display="info@tk-road.ru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Ирина Зайнетдинова</cp:lastModifiedBy>
  <cp:lastPrinted>2023-05-30T14:44:26Z</cp:lastPrinted>
  <dcterms:created xsi:type="dcterms:W3CDTF">2022-01-13T04:53:21Z</dcterms:created>
  <dcterms:modified xsi:type="dcterms:W3CDTF">2023-06-30T12:45:05Z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